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local\share\KOZOS\SZERVEZETI EGYSÉGEK\Műszaki Igazgatóság\ÁFVGI\05_Szabalyzatok\1_69_es_belso_eljarasrend\7.0_VEGLEGES_20220207\Ajanlas_VEGLEGES_20220207\"/>
    </mc:Choice>
  </mc:AlternateContent>
  <xr:revisionPtr revIDLastSave="0" documentId="13_ncr:1_{99C9995C-B629-4A04-B7B1-F42B943F26B8}" xr6:coauthVersionLast="47" xr6:coauthVersionMax="47" xr10:uidLastSave="{00000000-0000-0000-0000-000000000000}"/>
  <bookViews>
    <workbookView xWindow="-108" yWindow="-108" windowWidth="23256" windowHeight="12576" activeTab="1" xr2:uid="{9F5B5764-D65E-450A-87DA-AE0C8EB76621}"/>
  </bookViews>
  <sheets>
    <sheet name="69-es" sheetId="1" r:id="rId1"/>
    <sheet name="OHKT" sheetId="2" r:id="rId2"/>
    <sheet name="Munka2" sheetId="4" r:id="rId3"/>
  </sheets>
  <definedNames>
    <definedName name="_xlnm._FilterDatabase" localSheetId="1" hidden="1">OHKT!$A$12:$E$105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2" l="1"/>
  <c r="E68" i="2" s="1"/>
  <c r="D15" i="2" l="1"/>
  <c r="E15" i="2" s="1"/>
  <c r="D105" i="2"/>
  <c r="E105" i="2" s="1"/>
  <c r="D104" i="2"/>
  <c r="E104" i="2" s="1"/>
  <c r="D82" i="2"/>
  <c r="E82" i="2" s="1"/>
  <c r="D83" i="2"/>
  <c r="E83" i="2" s="1"/>
  <c r="D84" i="2"/>
  <c r="E84" i="2" s="1"/>
  <c r="D85" i="2"/>
  <c r="E85" i="2" s="1"/>
  <c r="D86" i="2"/>
  <c r="E86" i="2" s="1"/>
  <c r="D87" i="2"/>
  <c r="E87" i="2" s="1"/>
  <c r="D88" i="2"/>
  <c r="E88" i="2" s="1"/>
  <c r="D89" i="2"/>
  <c r="E89" i="2" s="1"/>
  <c r="D90" i="2"/>
  <c r="E90" i="2" s="1"/>
  <c r="D91" i="2"/>
  <c r="E91" i="2" s="1"/>
  <c r="D92" i="2"/>
  <c r="E92" i="2" s="1"/>
  <c r="D93" i="2"/>
  <c r="E93" i="2" s="1"/>
  <c r="D94" i="2"/>
  <c r="E94" i="2" s="1"/>
  <c r="D95" i="2"/>
  <c r="E95" i="2" s="1"/>
  <c r="D96" i="2"/>
  <c r="E96" i="2" s="1"/>
  <c r="D97" i="2"/>
  <c r="E97" i="2" s="1"/>
  <c r="D98" i="2"/>
  <c r="E98" i="2" s="1"/>
  <c r="D99" i="2"/>
  <c r="E99" i="2" s="1"/>
  <c r="D100" i="2"/>
  <c r="E100" i="2" s="1"/>
  <c r="D101" i="2"/>
  <c r="E101" i="2" s="1"/>
  <c r="D102" i="2"/>
  <c r="E102" i="2" s="1"/>
  <c r="D81" i="2"/>
  <c r="E81" i="2" s="1"/>
  <c r="D72" i="2"/>
  <c r="E72" i="2" s="1"/>
  <c r="D73" i="2"/>
  <c r="E73" i="2" s="1"/>
  <c r="D74" i="2"/>
  <c r="E74" i="2" s="1"/>
  <c r="D75" i="2"/>
  <c r="E75" i="2" s="1"/>
  <c r="D76" i="2"/>
  <c r="E76" i="2" s="1"/>
  <c r="D77" i="2"/>
  <c r="E77" i="2" s="1"/>
  <c r="D78" i="2"/>
  <c r="E78" i="2" s="1"/>
  <c r="D79" i="2"/>
  <c r="E79" i="2" s="1"/>
  <c r="D71" i="2"/>
  <c r="E71" i="2" s="1"/>
  <c r="D63" i="2"/>
  <c r="E63" i="2" s="1"/>
  <c r="D64" i="2"/>
  <c r="E64" i="2" s="1"/>
  <c r="D65" i="2"/>
  <c r="E65" i="2" s="1"/>
  <c r="D66" i="2"/>
  <c r="E66" i="2" s="1"/>
  <c r="D67" i="2"/>
  <c r="E67" i="2" s="1"/>
  <c r="D62" i="2"/>
  <c r="E62" i="2" s="1"/>
  <c r="D58" i="2"/>
  <c r="E58" i="2" s="1"/>
  <c r="D59" i="2"/>
  <c r="E59" i="2" s="1"/>
  <c r="D60" i="2"/>
  <c r="E60" i="2" s="1"/>
  <c r="D57" i="2"/>
  <c r="E57" i="2" s="1"/>
  <c r="D48" i="2"/>
  <c r="E48" i="2" s="1"/>
  <c r="D49" i="2"/>
  <c r="E49" i="2" s="1"/>
  <c r="D50" i="2"/>
  <c r="E50" i="2" s="1"/>
  <c r="D51" i="2"/>
  <c r="E51" i="2" s="1"/>
  <c r="D52" i="2"/>
  <c r="E52" i="2" s="1"/>
  <c r="D53" i="2"/>
  <c r="E53" i="2" s="1"/>
  <c r="D54" i="2"/>
  <c r="E54" i="2" s="1"/>
  <c r="D55" i="2"/>
  <c r="E55" i="2" s="1"/>
  <c r="D47" i="2"/>
  <c r="E47" i="2" s="1"/>
  <c r="D43" i="2"/>
  <c r="E43" i="2" s="1"/>
  <c r="D44" i="2"/>
  <c r="E44" i="2" s="1"/>
  <c r="D45" i="2"/>
  <c r="E45" i="2" s="1"/>
  <c r="D42" i="2"/>
  <c r="E42" i="2" s="1"/>
  <c r="D39" i="2"/>
  <c r="E39" i="2" s="1"/>
  <c r="D38" i="2"/>
  <c r="E38" i="2" s="1"/>
  <c r="D37" i="2"/>
  <c r="E37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29" i="2"/>
  <c r="E29" i="2" s="1"/>
  <c r="D16" i="2"/>
  <c r="E16" i="2" s="1"/>
  <c r="D17" i="2"/>
  <c r="E17" i="2" s="1"/>
  <c r="D18" i="2"/>
  <c r="E18" i="2" s="1"/>
  <c r="D19" i="2"/>
  <c r="E19" i="2" s="1"/>
  <c r="D20" i="2"/>
  <c r="E20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</calcChain>
</file>

<file path=xl/sharedStrings.xml><?xml version="1.0" encoding="utf-8"?>
<sst xmlns="http://schemas.openxmlformats.org/spreadsheetml/2006/main" count="297" uniqueCount="222">
  <si>
    <t>69/2016. (III.31.) Korm. Rendelet szerint</t>
  </si>
  <si>
    <t>Ellátásért felelős adatszolgáltatási kötelezettségét teljesítette-e?</t>
  </si>
  <si>
    <t>IGEN</t>
  </si>
  <si>
    <t>NEM</t>
  </si>
  <si>
    <t xml:space="preserve">a) </t>
  </si>
  <si>
    <t xml:space="preserve">1. </t>
  </si>
  <si>
    <t>b)</t>
  </si>
  <si>
    <t>Hulladékgazdálkodási feladatai körében kötött KÖZSZOLGÁLTATÁSI SZERZŐDÉSEIT és azok módosításait megkötésüket követő 10 napon belül NHKV-nek megküldte</t>
  </si>
  <si>
    <t>c)</t>
  </si>
  <si>
    <t xml:space="preserve">d) </t>
  </si>
  <si>
    <t xml:space="preserve">e) </t>
  </si>
  <si>
    <t xml:space="preserve">2. </t>
  </si>
  <si>
    <t xml:space="preserve">3. </t>
  </si>
  <si>
    <t xml:space="preserve">4. </t>
  </si>
  <si>
    <t xml:space="preserve">A kérelmet az ellátásért felelős nevében kötelezettségvállalásra jogosult nevében írták alá? </t>
  </si>
  <si>
    <t xml:space="preserve">5. </t>
  </si>
  <si>
    <t>6.</t>
  </si>
  <si>
    <t xml:space="preserve">7. </t>
  </si>
  <si>
    <t xml:space="preserve">Ellátásért felelős a kérelem benyújtásával párhuzamosan a rendszerelem fejlesztéséhez szükséges eljárást (lásd: 3. pont) feltételesen megindította-e? </t>
  </si>
  <si>
    <t xml:space="preserve">8. </t>
  </si>
  <si>
    <t>9.</t>
  </si>
  <si>
    <t>10.</t>
  </si>
  <si>
    <t>Ellátásért felelős a hiánypótlási felhívásban foglaltaknak 10 napon belül eleget tett?</t>
  </si>
  <si>
    <t>Kérelem egy korábban benyújtott rendszerelem fejlesztési kérelem módosítása?</t>
  </si>
  <si>
    <t>Elvárt érték/arány</t>
  </si>
  <si>
    <t>11.</t>
  </si>
  <si>
    <t>12.</t>
  </si>
  <si>
    <t>Erőforrások optimális használatához kapcsolódó követelmények</t>
  </si>
  <si>
    <t>Gazdaságos üzemeltetés követelmény</t>
  </si>
  <si>
    <t>karbantartás szükséglete legyen alacsony</t>
  </si>
  <si>
    <t>tegye lehetővé a folyamatos, nagy kapacitás kihasználású üzemeltetést</t>
  </si>
  <si>
    <t>egyszerű kezelhetőség</t>
  </si>
  <si>
    <t>felhasznált energia optimálisan, helyben biztosítható legyen</t>
  </si>
  <si>
    <t>Gyűjtés, szállítás kapcsolódása optimális legyen</t>
  </si>
  <si>
    <t>lehető legkevesebb műveleti elem</t>
  </si>
  <si>
    <t>lehető leggyorsabb feladat teljesítés</t>
  </si>
  <si>
    <t>Hulladékkezelés optimális legyen</t>
  </si>
  <si>
    <t>a hulladék logisztikailag optimálisan szervezve kerüljön át egyik kezelési műveletből a másikba</t>
  </si>
  <si>
    <t>a kezelési láncban ne ismétlődjenek indokolatlanul azonos műveleti/kezelési elemek</t>
  </si>
  <si>
    <t>Új erőforrás beállításával kapcsolatos elvárások</t>
  </si>
  <si>
    <t>figyelembe kell venni a hasznosítható hulladék piaci viszonyait, belföldi és külföldi hasznosítóhoz való szállításának lehetőségeit, költségeit</t>
  </si>
  <si>
    <t>hazai hasznosítás preferált</t>
  </si>
  <si>
    <t>3.1.1</t>
  </si>
  <si>
    <t>hasznosításra vonatkozó irányok és elvárások</t>
  </si>
  <si>
    <t>megelőző és követő közszolgáltatási rendszerelemre gyakorolt hatás ismerete</t>
  </si>
  <si>
    <t>több szintű funkcionalitás biztosítása</t>
  </si>
  <si>
    <t>Rendszerelemek fejlesztésére vonatkozó feltételek, irányok</t>
  </si>
  <si>
    <t>3.2.3</t>
  </si>
  <si>
    <t>3.3.1</t>
  </si>
  <si>
    <t>házi/közösségi komposztálás fejlesztése</t>
  </si>
  <si>
    <t>cselekvésre ösztönző tájékoztatás és szemléletformálás</t>
  </si>
  <si>
    <t>egyéb, a hulladék mennyiségének ill. veszélyességének csökkentésére irányuló fejlesztés</t>
  </si>
  <si>
    <t>3.3.2</t>
  </si>
  <si>
    <t>Megelőzés</t>
  </si>
  <si>
    <t>Gyűjtés, szállítás</t>
  </si>
  <si>
    <t xml:space="preserve">vegyes gyűjtés eszközei </t>
  </si>
  <si>
    <t>jármű</t>
  </si>
  <si>
    <t>edény</t>
  </si>
  <si>
    <t>ügyfélazonosító rendszer</t>
  </si>
  <si>
    <t>gyűjtést optimalizáló átrakó állomás</t>
  </si>
  <si>
    <t>házhoz menő elkülönített gyűjtés eszközei</t>
  </si>
  <si>
    <t>egyéb eszközök</t>
  </si>
  <si>
    <t>gyűjtőpontok, hulladékudvarok létesítése</t>
  </si>
  <si>
    <t>elkülönített gyűjtéshez kapcsolódó szemléletformálás</t>
  </si>
  <si>
    <t>Előkezelés</t>
  </si>
  <si>
    <t>3.3.2.1</t>
  </si>
  <si>
    <t>3.3.2.2</t>
  </si>
  <si>
    <t>3.3.2.3</t>
  </si>
  <si>
    <t>3.3.2.4</t>
  </si>
  <si>
    <t>3.3.2.5</t>
  </si>
  <si>
    <t>gyűjtött hulladék válogatása</t>
  </si>
  <si>
    <t>egyéb előkezelési tevékenység</t>
  </si>
  <si>
    <t>mechanikai-biológiai hulladékkezelés</t>
  </si>
  <si>
    <t>Lerakással történő ártalmatlanítás</t>
  </si>
  <si>
    <t>Hulladékgazdálkodási rendszerelem fejlesztése lehet:</t>
  </si>
  <si>
    <t>lerakó kapacitás kihasználtságának növelése</t>
  </si>
  <si>
    <t>speciális jármű/gép</t>
  </si>
  <si>
    <t>homlokrakodó</t>
  </si>
  <si>
    <t>kompaktor</t>
  </si>
  <si>
    <t>egyéb</t>
  </si>
  <si>
    <t>csurgalékvíz kezelésével kapcsolatos fejlesztések</t>
  </si>
  <si>
    <t>egy gyűjtő, szállító jármű munkaidő terhelése</t>
  </si>
  <si>
    <t>tömörítős hulladékgyűjtő célgép forduló kiterhelése</t>
  </si>
  <si>
    <t>min. szállítható hulladék tömegének 80%-a</t>
  </si>
  <si>
    <t>Hulladékkezelés</t>
  </si>
  <si>
    <t>min. 50.000 t/év</t>
  </si>
  <si>
    <t>15-20 ezer fő/hulladékudvar</t>
  </si>
  <si>
    <t>hulladékudvar - optimális ellátási terület, gazdaságos kihasználtság esetén</t>
  </si>
  <si>
    <t>hulladékudvar - leggyakrabban és legnagyobb mennyiségben beszállított frakciók esetén multiliftes konténerek alkalmazása indokolt</t>
  </si>
  <si>
    <t>Gyűjtősziget alkalmazása esetén minimális befogadó kapacitású (alul üríthető, harang alakú) edényzet javasolt</t>
  </si>
  <si>
    <t>hulladékkezelő létesítményt úgy kell méretezni, hogy a kétműszakos munkarend folyamatos kihasználtsága biztosított legyen</t>
  </si>
  <si>
    <t>Hulladékválogató esetén a a beszállított hulladék válogatása, bálázása helyben 100%-ban megvalósuljon, az ömlesztett hulladék továbbszállítása nélkül</t>
  </si>
  <si>
    <t>Házhoz menő elkülönített gyűjtés minél nagyobb arányú kiépítése</t>
  </si>
  <si>
    <t>Átadási pontokon történő elkülönített gyűjtés minél nagyobb arányú kiépítése</t>
  </si>
  <si>
    <t>Elkülönítetten gyűjtött hulladék utóválogatása a hasznosítási elvárások figyelembevételével tudjon megvalósulni</t>
  </si>
  <si>
    <t>Vegyesen gyűjtött hulladékok kezelése esetén mechanikai, optikai eljárásokkal az anyagában még hasznosítható hulladékok kiválogatására kell törekedni</t>
  </si>
  <si>
    <t>az anyagában nem hasznosítható hulladékból az ártalmatlanítás előtt az energetikai hasznosításra alkalmas frakció kerüljön leválasztásra</t>
  </si>
  <si>
    <t>Hulladéklerakás</t>
  </si>
  <si>
    <t>Hulladéklerakóban csak az üzemeltető által elkészített feltöltési terv alapján helyezhető el hulladék</t>
  </si>
  <si>
    <t>a tervezési területen (50-100 km-es körzetben) milyen hasznosító üzemek alkalmasak a kezelési végtermékeket felhasználni</t>
  </si>
  <si>
    <t>erőmű</t>
  </si>
  <si>
    <t>cementgyár</t>
  </si>
  <si>
    <t>hulladékot anyagában hasznosító üzem</t>
  </si>
  <si>
    <t>biogáz üzem</t>
  </si>
  <si>
    <t>komposztáló</t>
  </si>
  <si>
    <t>a tervezési területen korábban megvalósult kezelő létesítmények kihasználtsága, elhelyezkedése, fejleszthetősége</t>
  </si>
  <si>
    <t>MH</t>
  </si>
  <si>
    <t>MBH</t>
  </si>
  <si>
    <t>válogató</t>
  </si>
  <si>
    <t>a folyamatosan csökkenő mértékű, de a lerakóban elhelyezendő hulladék számára a lerakás biztosított legyen</t>
  </si>
  <si>
    <t>vegyes hulladék</t>
  </si>
  <si>
    <t>zöldhulladék</t>
  </si>
  <si>
    <t>csomagolási hulladék</t>
  </si>
  <si>
    <t>lomhulladék</t>
  </si>
  <si>
    <t>hulladékkezelési technológia kialakításakor egyes technológia elemek beépítése akkor indokolt, ha az alkalmazás eredményeképpen a hasznosításra kerülő hulladék minősége azt megköveteli, vagy alkalmazása gazdaságilag igazolható</t>
  </si>
  <si>
    <t>technológia kiválasztásakor előnyben kell részesíteni a kombinált, többfunkciós üzemeltetést biztosító technológiákat, valamint a bővíthetőséget</t>
  </si>
  <si>
    <t>69-es előírás</t>
  </si>
  <si>
    <t>69-es előírás teljesül</t>
  </si>
  <si>
    <t>a már működő hulladékgazdálkodási rendszerek továbbfejlesztése, bővítése</t>
  </si>
  <si>
    <t>Hulladékgazdálkodásirendszerelemekre vonatkozó ÜZEMELTETÉSI és vagyonkezelési SZERZŐDÉSEIT és azok módosítását a megkötést követő 10 napon belül NHKV Zrt. részére megküldte</t>
  </si>
  <si>
    <t>A közszolgáltatási körébe BEVONT illetve KIVETT rendszerelemekre vonatkozó adatokat a döntés meghozatalát követő 15 napon belül NHKV Zrt-nek megküldte</t>
  </si>
  <si>
    <r>
      <t>69/2016. Korm. Rend.</t>
    </r>
    <r>
      <rPr>
        <u/>
        <sz val="11"/>
        <color theme="1"/>
        <rFont val="Calibri"/>
        <family val="2"/>
        <charset val="238"/>
        <scheme val="minor"/>
      </rPr>
      <t xml:space="preserve"> 1. melléklete</t>
    </r>
    <r>
      <rPr>
        <sz val="11"/>
        <color theme="1"/>
        <rFont val="Calibri"/>
        <family val="2"/>
        <charset val="238"/>
        <scheme val="minor"/>
      </rPr>
      <t xml:space="preserve"> szerinti kérelem került benyújtásra az NHKV-Zrt-hez?</t>
    </r>
  </si>
  <si>
    <t>Hulladékgazdálkodási feladatai körében kötött TÁRSULÁSI MEGÁLLAPODÁSOKAT és azok módosításait megkötésüket követő 10 napon belül NHKV Zrt-nek megküldte</t>
  </si>
  <si>
    <t>Meglévő és új hulladékgazdálkodási rendszerelemekre vonatkozó TÁMOGATÁSI SZERZŐDÉSEIT és azok módosításait a megkötést követő 10 napon belül NHKV Zrt-nek megküldte</t>
  </si>
  <si>
    <r>
      <t xml:space="preserve">A kérelem a megvalósítani kívánt rendszerelem fejlesztéséhez szükséges </t>
    </r>
    <r>
      <rPr>
        <u/>
        <sz val="11"/>
        <color theme="1"/>
        <rFont val="Calibri"/>
        <family val="2"/>
        <charset val="238"/>
        <scheme val="minor"/>
      </rPr>
      <t>eljárás - (1) támogatás megítéléséhez kapcsolódó eljárás (2) közbeszerzési eljárás (3) hatósági engedélyezési eljárás - megindítása előtt</t>
    </r>
    <r>
      <rPr>
        <sz val="11"/>
        <color theme="1"/>
        <rFont val="Calibri"/>
        <family val="2"/>
        <charset val="238"/>
        <scheme val="minor"/>
      </rPr>
      <t xml:space="preserve"> benyújtásra került az NHKV Zrt-hez? </t>
    </r>
  </si>
  <si>
    <t>NHKV Zrt. a papíralapú kérelem beérkezésétől számított 15 napon belül elvégezte a a kérelem felülvizsgálatát, és döntéséről elektronikus úton értesítést küldött ellátásért felelősnek?</t>
  </si>
  <si>
    <t xml:space="preserve">NHKV Zrt. az ellátásért felelős részére 1 alkalommal módosító javaslatot küldött? </t>
  </si>
  <si>
    <t>A kérelmet elektronikus úton  benyújtották?</t>
  </si>
  <si>
    <t>Ellátásért felelős a módosító javaslat kézhezvételét követő 10 napon belül NHKV Zrt-t elektronikus úton tájékoztatta a javaslatban foglaltak átvezetéséről és/vagy részletes észrevételeiről?</t>
  </si>
  <si>
    <t xml:space="preserve">NHKV Zrt. az ellátásért felelőstől 1 alkalommal hiánypótlást kért? </t>
  </si>
  <si>
    <t>NHKV Zrt. a hiánypótlás beérkezésétől számított 10 napon belül megállapította a rendszerelem fejlesztés OHKT-nak való megfelelőségét, vagy meg nem felelőségét?</t>
  </si>
  <si>
    <t>Az infrastruktúra  (erőforrás) legyen tartós</t>
  </si>
  <si>
    <t>Az erőforrás használata, igénybe vétele az üzemeltetésből fakadó kockázatot minimalizálja</t>
  </si>
  <si>
    <t>újrahasználati központok fejlesztése (pl. hulladékudvarok bővítésével, kiegészítésével, vagy új építése)</t>
  </si>
  <si>
    <t>indokolt esetben kapacitáskiépítés</t>
  </si>
  <si>
    <t>40 km feletti, több konténert egy napon belüli hulladékszállítás esetén pótkocsi alkalmazása</t>
  </si>
  <si>
    <t>a fejlesztés hatására a kezelni szükséges hulladék mennysége változni fog, várhatóan az OHKT-ben előírt mennyiségek szerint</t>
  </si>
  <si>
    <r>
      <t xml:space="preserve">Cél </t>
    </r>
    <r>
      <rPr>
        <sz val="11"/>
        <rFont val="Calibri"/>
        <family val="2"/>
        <charset val="238"/>
      </rPr>
      <t>→</t>
    </r>
    <r>
      <rPr>
        <sz val="11"/>
        <rFont val="Calibri"/>
        <family val="2"/>
        <charset val="238"/>
        <scheme val="minor"/>
      </rPr>
      <t xml:space="preserve"> megfelelő kapacitás kihasználás biztosítása az alábbiak figyelembe vételével:</t>
    </r>
  </si>
  <si>
    <t>Törekedni kell arra, hogy korszerű hulladékgazdálkodási közszolgáltatási módszer kerül bevezetésre</t>
  </si>
  <si>
    <r>
      <t xml:space="preserve">Rendszerelem fejlesztés esetén figyelemmel kell lenni az alábbi </t>
    </r>
    <r>
      <rPr>
        <b/>
        <u/>
        <sz val="11"/>
        <rFont val="Calibri"/>
        <family val="2"/>
        <charset val="238"/>
        <scheme val="minor"/>
      </rPr>
      <t>optimalizációs</t>
    </r>
    <r>
      <rPr>
        <b/>
        <sz val="11"/>
        <rFont val="Calibri"/>
        <family val="2"/>
        <charset val="238"/>
        <scheme val="minor"/>
      </rPr>
      <t xml:space="preserve"> szempontokra</t>
    </r>
  </si>
  <si>
    <r>
      <t>nagy szállítási távolság és alacsony (2 t/forduló) vegyes hulladék gyűjtési adottség esetén kéttengelyes, 5-8 tömörítetlen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befogadó kapacitású gyűjtőjármű alkalmazása</t>
    </r>
  </si>
  <si>
    <r>
      <t>10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feletti befogadó kapacitás</t>
    </r>
  </si>
  <si>
    <r>
      <t>min. 1,5 m</t>
    </r>
    <r>
      <rPr>
        <vertAlign val="superscript"/>
        <sz val="11"/>
        <rFont val="Calibri"/>
        <family val="2"/>
        <charset val="238"/>
        <scheme val="minor"/>
      </rPr>
      <t>3</t>
    </r>
  </si>
  <si>
    <t>A kérelmet papír alapon benyújtották?</t>
  </si>
  <si>
    <t>NHKV Zrt. a módosított papír alapon benyújtott  kérelem  beérkezésétől számított 10 napon belül megállapította a rendszerelem fejlesztés OHKT-nak való megfelelőségét, vagy meg nem felelőségét?</t>
  </si>
  <si>
    <t xml:space="preserve">A módosított kérelmet ellátásért felelős a checklist 3. 4. 5.6. pontja alapján nyújtotta be? </t>
  </si>
  <si>
    <t>A papíralapú kérelem beérkezésétől számított 5 napon belül NHKV Zrt. elektronikus úton visszaigazolást küldött az ellátásért felelősnek?</t>
  </si>
  <si>
    <t>TARTALMI MEGFELELŐSÉG</t>
  </si>
  <si>
    <t>FORMAI MEGFELELŐSÉG</t>
  </si>
  <si>
    <t xml:space="preserve">*A fejlesztés célját érintően szükséges vizsgálni a releváns pontokat. </t>
  </si>
  <si>
    <t>NEM RELEVÁNS</t>
  </si>
  <si>
    <t>IGEN/NEM</t>
  </si>
  <si>
    <t>Készítette: NHKV Zrt. Műszaki Igazgatóság</t>
  </si>
  <si>
    <t>Fejlesztési kérelem tárgya:</t>
  </si>
  <si>
    <t xml:space="preserve">Dátum: </t>
  </si>
  <si>
    <t xml:space="preserve">Ügyintéző: </t>
  </si>
  <si>
    <t>Megjegyzés:</t>
  </si>
  <si>
    <t>3.1.2</t>
  </si>
  <si>
    <t>3.2.5</t>
  </si>
  <si>
    <t>3.1.1.1</t>
  </si>
  <si>
    <t>3.1.3.1</t>
  </si>
  <si>
    <t>3.1.4.1</t>
  </si>
  <si>
    <t>3.2.3.2</t>
  </si>
  <si>
    <t>3.2.5.2</t>
  </si>
  <si>
    <t>3.1.1.2</t>
  </si>
  <si>
    <t>3.1.3.3</t>
  </si>
  <si>
    <t>3.1.4.4</t>
  </si>
  <si>
    <t>3.2.3.3</t>
  </si>
  <si>
    <t>3.1.1.3</t>
  </si>
  <si>
    <t>3.1.1.4</t>
  </si>
  <si>
    <t>OHKT 2022 pontok</t>
  </si>
  <si>
    <t>3.1.2.1.1</t>
  </si>
  <si>
    <t>3.1.2.1.2</t>
  </si>
  <si>
    <t>3.1.2.1.3</t>
  </si>
  <si>
    <t>3.1.2.1.4</t>
  </si>
  <si>
    <t>3.1.2.1.5</t>
  </si>
  <si>
    <t>3.1.3.2</t>
  </si>
  <si>
    <t>3.1.3.4</t>
  </si>
  <si>
    <t>3.1.4.2</t>
  </si>
  <si>
    <t>3.1.4.3</t>
  </si>
  <si>
    <t>depóniagáz hasznosításával kapcsolatos fejlesztések</t>
  </si>
  <si>
    <t>min. 40 óra/hét</t>
  </si>
  <si>
    <t>3.5.1.2</t>
  </si>
  <si>
    <t>3.5.1.1</t>
  </si>
  <si>
    <t>3.5.1.3</t>
  </si>
  <si>
    <t>3.5.1.4</t>
  </si>
  <si>
    <t>3.5.1.13</t>
  </si>
  <si>
    <t>3.5.1.14</t>
  </si>
  <si>
    <t>3.5.1.9</t>
  </si>
  <si>
    <t>3.5.1.10</t>
  </si>
  <si>
    <t>3.5.1.5</t>
  </si>
  <si>
    <t>3.5.1.7</t>
  </si>
  <si>
    <t>3.5.1.8</t>
  </si>
  <si>
    <t>3.5.1.11</t>
  </si>
  <si>
    <t>3.5.1.15</t>
  </si>
  <si>
    <t>3.5.1.16</t>
  </si>
  <si>
    <t>3.5.1.17</t>
  </si>
  <si>
    <t>3.5.1.18</t>
  </si>
  <si>
    <t>3.5.1.19</t>
  </si>
  <si>
    <t>3.5.1.20</t>
  </si>
  <si>
    <t>3.5.1.22</t>
  </si>
  <si>
    <t>3.5.1.24</t>
  </si>
  <si>
    <t>3.5.1.26</t>
  </si>
  <si>
    <t>3.5.1.27 3.5.1.28</t>
  </si>
  <si>
    <t>3.2.3.1</t>
  </si>
  <si>
    <t>3.2.3.4</t>
  </si>
  <si>
    <t>3.2.3.5</t>
  </si>
  <si>
    <t>3.2.3.6</t>
  </si>
  <si>
    <t>az erőforrás igazodjon az ellátandó feladat jellegéhez</t>
  </si>
  <si>
    <t>3.2.4.1</t>
  </si>
  <si>
    <t>3.2.5.1</t>
  </si>
  <si>
    <t>3.4.5</t>
  </si>
  <si>
    <t>meglévő és jövőben várható hulladék mennyisége és összetétele</t>
  </si>
  <si>
    <t>Hatályos OHKT 2022 szerint</t>
  </si>
  <si>
    <t>OHKT (2022) előírás</t>
  </si>
  <si>
    <t>biohulladék kezelése, különösen komposztálás, biogáz üzemek létesítése</t>
  </si>
  <si>
    <t>Vegyes hulladékkezelő létesítmény min. kapacitása</t>
  </si>
  <si>
    <t>OHKT (2022) előírás teljesül</t>
  </si>
  <si>
    <t>INFRASTRUKTÚRA OPTIMÁLIS HASZNÁLATÁRA, HULLADÉKGAZDÁLKODÁSI KÖZSZOLGÁLTATÁSI RENDSZERELEM FEJLESZTÉSEKRE VONATKOZÓ FELTÉTELEK*</t>
  </si>
  <si>
    <t>Verziószám: 7.0</t>
  </si>
  <si>
    <t>Rendszerelem fejlesztési kérelem elbírálása - ellenőrző lista</t>
  </si>
  <si>
    <t>Dátum: 2022. február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</si>
</sst>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12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top"/>
    </xf>
    <xf numFmtId="0" fontId="0" fillId="3" borderId="0" xfId="0" applyFill="1"/>
    <xf numFmtId="0" fontId="6" fillId="0" borderId="0" xfId="0" applyFont="1" applyAlignment="1">
      <alignment wrapText="1"/>
    </xf>
    <xf numFmtId="0" fontId="6" fillId="0" borderId="0" xfId="0" applyFont="1"/>
    <xf numFmtId="49" fontId="7" fillId="0" borderId="0" xfId="0" applyNumberFormat="1" applyFont="1" applyAlignment="1">
      <alignment horizontal="right" vertical="top"/>
    </xf>
    <xf numFmtId="0" fontId="16" fillId="3" borderId="0" xfId="0" applyFont="1" applyFill="1"/>
    <xf numFmtId="0" fontId="1" fillId="0" borderId="0" xfId="0" applyFont="1" applyAlignment="1">
      <alignment horizontal="right" vertical="top"/>
    </xf>
    <xf numFmtId="0" fontId="17" fillId="0" borderId="0" xfId="0" applyFont="1"/>
    <xf numFmtId="0" fontId="0" fillId="0" borderId="0" xfId="0" applyFill="1" applyBorder="1"/>
    <xf numFmtId="0" fontId="16" fillId="0" borderId="0" xfId="0" applyFont="1" applyFill="1" applyBorder="1"/>
    <xf numFmtId="0" fontId="1" fillId="0" borderId="0" xfId="0" applyFont="1" applyAlignment="1">
      <alignment horizontal="center" vertical="top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/>
    <xf numFmtId="49" fontId="6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/>
    <xf numFmtId="0" fontId="11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14" fillId="0" borderId="0" xfId="0" applyFont="1" applyFill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right" vertical="top"/>
    </xf>
    <xf numFmtId="49" fontId="19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horizontal="right" vertical="top" wrapText="1"/>
    </xf>
    <xf numFmtId="49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0" fillId="0" borderId="0" xfId="0" applyFont="1" applyAlignment="1"/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5E616E-EBE6-45E4-A3A7-21E0E87A98CC}" name="Táblázat1" displayName="Táblázat1" ref="B2:B3" totalsRowShown="0">
  <autoFilter ref="B2:B3" xr:uid="{1C29D5B1-375C-492C-9CC4-A7F9A2E662BF}"/>
  <tableColumns count="1">
    <tableColumn id="1" xr3:uid="{8339C170-B6EA-4D0B-B2E9-B437F0CF20F1}" name="IGEN/NE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D9000-C448-4408-87CB-1A494DAFBEFD}">
  <dimension ref="A1:H42"/>
  <sheetViews>
    <sheetView workbookViewId="0">
      <selection activeCell="D5" sqref="D5"/>
    </sheetView>
  </sheetViews>
  <sheetFormatPr defaultRowHeight="14.4" x14ac:dyDescent="0.3"/>
  <cols>
    <col min="1" max="1" width="3.5546875" style="11" customWidth="1"/>
    <col min="2" max="2" width="67.6640625" customWidth="1"/>
    <col min="3" max="3" width="7" customWidth="1"/>
    <col min="4" max="4" width="7.33203125" customWidth="1"/>
    <col min="5" max="5" width="11.5546875" customWidth="1"/>
  </cols>
  <sheetData>
    <row r="1" spans="1:5" ht="21" x14ac:dyDescent="0.4">
      <c r="A1" s="2" t="s">
        <v>220</v>
      </c>
    </row>
    <row r="2" spans="1:5" ht="15" customHeight="1" x14ac:dyDescent="0.4">
      <c r="A2" s="2"/>
    </row>
    <row r="3" spans="1:5" ht="15" customHeight="1" x14ac:dyDescent="0.3">
      <c r="A3" t="s">
        <v>152</v>
      </c>
    </row>
    <row r="4" spans="1:5" ht="15" customHeight="1" x14ac:dyDescent="0.3">
      <c r="A4" s="17" t="s">
        <v>219</v>
      </c>
    </row>
    <row r="5" spans="1:5" ht="15" customHeight="1" x14ac:dyDescent="0.3">
      <c r="A5" s="17" t="s">
        <v>221</v>
      </c>
    </row>
    <row r="6" spans="1:5" ht="15" customHeight="1" x14ac:dyDescent="0.3">
      <c r="A6"/>
    </row>
    <row r="7" spans="1:5" s="12" customFormat="1" ht="21" customHeight="1" x14ac:dyDescent="0.45">
      <c r="A7" s="2" t="s">
        <v>148</v>
      </c>
    </row>
    <row r="8" spans="1:5" ht="17.399999999999999" x14ac:dyDescent="0.35">
      <c r="A8" s="3" t="s">
        <v>0</v>
      </c>
    </row>
    <row r="9" spans="1:5" ht="18" thickBot="1" x14ac:dyDescent="0.4">
      <c r="A9" s="3"/>
    </row>
    <row r="10" spans="1:5" ht="18" customHeight="1" x14ac:dyDescent="0.3">
      <c r="A10" s="43" t="s">
        <v>153</v>
      </c>
      <c r="B10" s="44"/>
      <c r="C10" s="44"/>
      <c r="D10" s="45"/>
    </row>
    <row r="11" spans="1:5" ht="17.25" customHeight="1" thickBot="1" x14ac:dyDescent="0.35">
      <c r="A11" s="46"/>
      <c r="B11" s="47"/>
      <c r="C11" s="47"/>
      <c r="D11" s="48"/>
    </row>
    <row r="12" spans="1:5" ht="17.25" customHeight="1" x14ac:dyDescent="0.3">
      <c r="A12" s="42"/>
      <c r="B12" s="42"/>
      <c r="C12" s="42"/>
      <c r="D12" s="42"/>
    </row>
    <row r="13" spans="1:5" ht="32.25" customHeight="1" x14ac:dyDescent="0.3">
      <c r="B13" s="4" t="s">
        <v>116</v>
      </c>
      <c r="C13" s="49" t="s">
        <v>117</v>
      </c>
      <c r="D13" s="49"/>
      <c r="E13" s="1"/>
    </row>
    <row r="14" spans="1:5" x14ac:dyDescent="0.3">
      <c r="A14" s="11" t="s">
        <v>5</v>
      </c>
      <c r="B14" t="s">
        <v>1</v>
      </c>
      <c r="C14" t="s">
        <v>2</v>
      </c>
      <c r="D14" t="s">
        <v>3</v>
      </c>
    </row>
    <row r="15" spans="1:5" ht="43.2" x14ac:dyDescent="0.3">
      <c r="A15" s="11" t="s">
        <v>4</v>
      </c>
      <c r="B15" s="1" t="s">
        <v>122</v>
      </c>
      <c r="C15" t="s">
        <v>2</v>
      </c>
      <c r="D15" t="s">
        <v>3</v>
      </c>
    </row>
    <row r="16" spans="1:5" ht="48.75" customHeight="1" x14ac:dyDescent="0.3">
      <c r="A16" s="11" t="s">
        <v>6</v>
      </c>
      <c r="B16" s="1" t="s">
        <v>119</v>
      </c>
      <c r="C16" t="s">
        <v>2</v>
      </c>
      <c r="D16" t="s">
        <v>3</v>
      </c>
    </row>
    <row r="17" spans="1:8" ht="43.2" x14ac:dyDescent="0.3">
      <c r="A17" s="11" t="s">
        <v>8</v>
      </c>
      <c r="B17" s="1" t="s">
        <v>123</v>
      </c>
      <c r="C17" t="s">
        <v>2</v>
      </c>
      <c r="D17" t="s">
        <v>3</v>
      </c>
    </row>
    <row r="18" spans="1:8" ht="43.2" x14ac:dyDescent="0.3">
      <c r="A18" s="11" t="s">
        <v>9</v>
      </c>
      <c r="B18" s="1" t="s">
        <v>7</v>
      </c>
      <c r="C18" t="s">
        <v>2</v>
      </c>
      <c r="D18" t="s">
        <v>3</v>
      </c>
    </row>
    <row r="19" spans="1:8" ht="28.8" x14ac:dyDescent="0.3">
      <c r="A19" s="11" t="s">
        <v>10</v>
      </c>
      <c r="B19" s="1" t="s">
        <v>120</v>
      </c>
      <c r="C19" t="s">
        <v>2</v>
      </c>
      <c r="D19" t="s">
        <v>3</v>
      </c>
    </row>
    <row r="20" spans="1:8" ht="28.8" x14ac:dyDescent="0.3">
      <c r="A20" s="11" t="s">
        <v>11</v>
      </c>
      <c r="B20" s="1" t="s">
        <v>121</v>
      </c>
      <c r="C20" t="s">
        <v>2</v>
      </c>
      <c r="D20" t="s">
        <v>3</v>
      </c>
    </row>
    <row r="21" spans="1:8" ht="62.25" customHeight="1" x14ac:dyDescent="0.3">
      <c r="A21" s="11" t="s">
        <v>12</v>
      </c>
      <c r="B21" s="1" t="s">
        <v>124</v>
      </c>
      <c r="C21" t="s">
        <v>2</v>
      </c>
      <c r="D21" t="s">
        <v>3</v>
      </c>
    </row>
    <row r="22" spans="1:8" x14ac:dyDescent="0.3">
      <c r="A22" s="11" t="s">
        <v>13</v>
      </c>
      <c r="B22" s="1" t="s">
        <v>127</v>
      </c>
      <c r="C22" t="s">
        <v>2</v>
      </c>
      <c r="D22" t="s">
        <v>3</v>
      </c>
    </row>
    <row r="23" spans="1:8" x14ac:dyDescent="0.3">
      <c r="A23" s="11" t="s">
        <v>15</v>
      </c>
      <c r="B23" s="7" t="s">
        <v>143</v>
      </c>
      <c r="C23" t="s">
        <v>2</v>
      </c>
      <c r="D23" t="s">
        <v>3</v>
      </c>
    </row>
    <row r="24" spans="1:8" s="6" customFormat="1" ht="28.8" x14ac:dyDescent="0.3">
      <c r="A24" s="15" t="s">
        <v>16</v>
      </c>
      <c r="B24" s="1" t="s">
        <v>14</v>
      </c>
      <c r="C24" t="s">
        <v>2</v>
      </c>
      <c r="D24" t="s">
        <v>3</v>
      </c>
      <c r="E24"/>
      <c r="F24" s="13"/>
      <c r="G24" s="13"/>
    </row>
    <row r="25" spans="1:8" ht="28.8" x14ac:dyDescent="0.3">
      <c r="A25" s="11" t="s">
        <v>17</v>
      </c>
      <c r="B25" s="7" t="s">
        <v>146</v>
      </c>
      <c r="C25" t="s">
        <v>2</v>
      </c>
      <c r="D25" t="s">
        <v>3</v>
      </c>
      <c r="F25" s="14"/>
      <c r="G25" s="13"/>
    </row>
    <row r="26" spans="1:8" ht="28.8" x14ac:dyDescent="0.3">
      <c r="A26" s="11" t="s">
        <v>19</v>
      </c>
      <c r="B26" s="1" t="s">
        <v>18</v>
      </c>
      <c r="C26" t="s">
        <v>2</v>
      </c>
      <c r="D26" t="s">
        <v>3</v>
      </c>
    </row>
    <row r="27" spans="1:8" ht="47.25" customHeight="1" x14ac:dyDescent="0.3">
      <c r="A27" s="11" t="s">
        <v>20</v>
      </c>
      <c r="B27" s="1" t="s">
        <v>125</v>
      </c>
      <c r="C27" t="s">
        <v>2</v>
      </c>
      <c r="D27" t="s">
        <v>3</v>
      </c>
    </row>
    <row r="28" spans="1:8" ht="28.8" x14ac:dyDescent="0.3">
      <c r="A28" s="11" t="s">
        <v>21</v>
      </c>
      <c r="B28" s="1" t="s">
        <v>126</v>
      </c>
      <c r="C28" t="s">
        <v>2</v>
      </c>
      <c r="D28" t="s">
        <v>3</v>
      </c>
    </row>
    <row r="29" spans="1:8" ht="43.2" x14ac:dyDescent="0.3">
      <c r="A29" s="11" t="s">
        <v>4</v>
      </c>
      <c r="B29" s="1" t="s">
        <v>128</v>
      </c>
      <c r="C29" t="s">
        <v>2</v>
      </c>
      <c r="D29" t="s">
        <v>3</v>
      </c>
    </row>
    <row r="30" spans="1:8" ht="28.8" x14ac:dyDescent="0.3">
      <c r="A30" s="11" t="s">
        <v>6</v>
      </c>
      <c r="B30" s="1" t="s">
        <v>145</v>
      </c>
      <c r="C30" t="s">
        <v>2</v>
      </c>
      <c r="D30" t="s">
        <v>3</v>
      </c>
      <c r="F30" s="6"/>
      <c r="H30" s="10"/>
    </row>
    <row r="31" spans="1:8" ht="43.2" x14ac:dyDescent="0.3">
      <c r="A31" s="11" t="s">
        <v>8</v>
      </c>
      <c r="B31" s="7" t="s">
        <v>144</v>
      </c>
      <c r="C31" t="s">
        <v>2</v>
      </c>
      <c r="D31" t="s">
        <v>3</v>
      </c>
      <c r="F31" s="10"/>
    </row>
    <row r="32" spans="1:8" ht="18" customHeight="1" x14ac:dyDescent="0.3">
      <c r="A32" s="11" t="s">
        <v>25</v>
      </c>
      <c r="B32" s="1" t="s">
        <v>129</v>
      </c>
      <c r="C32" t="s">
        <v>2</v>
      </c>
      <c r="D32" t="s">
        <v>3</v>
      </c>
    </row>
    <row r="33" spans="1:4" ht="28.8" x14ac:dyDescent="0.3">
      <c r="A33" s="11" t="s">
        <v>4</v>
      </c>
      <c r="B33" s="1" t="s">
        <v>22</v>
      </c>
      <c r="C33" t="s">
        <v>2</v>
      </c>
      <c r="D33" t="s">
        <v>3</v>
      </c>
    </row>
    <row r="34" spans="1:4" ht="43.2" x14ac:dyDescent="0.3">
      <c r="A34" s="11" t="s">
        <v>6</v>
      </c>
      <c r="B34" s="1" t="s">
        <v>130</v>
      </c>
      <c r="C34" t="s">
        <v>2</v>
      </c>
      <c r="D34" t="s">
        <v>3</v>
      </c>
    </row>
    <row r="35" spans="1:4" x14ac:dyDescent="0.3">
      <c r="A35" s="11" t="s">
        <v>26</v>
      </c>
      <c r="B35" s="1" t="s">
        <v>23</v>
      </c>
      <c r="C35" t="s">
        <v>2</v>
      </c>
      <c r="D35" t="s">
        <v>3</v>
      </c>
    </row>
    <row r="37" spans="1:4" ht="15" thickBot="1" x14ac:dyDescent="0.35"/>
    <row r="38" spans="1:4" ht="15" thickBot="1" x14ac:dyDescent="0.35">
      <c r="B38" s="50" t="s">
        <v>156</v>
      </c>
      <c r="C38" s="51"/>
      <c r="D38" s="52"/>
    </row>
    <row r="39" spans="1:4" ht="15" thickBot="1" x14ac:dyDescent="0.35"/>
    <row r="40" spans="1:4" ht="15" thickBot="1" x14ac:dyDescent="0.35">
      <c r="B40" s="50" t="s">
        <v>154</v>
      </c>
      <c r="C40" s="51"/>
      <c r="D40" s="52"/>
    </row>
    <row r="41" spans="1:4" ht="15" thickBot="1" x14ac:dyDescent="0.35"/>
    <row r="42" spans="1:4" ht="15" thickBot="1" x14ac:dyDescent="0.35">
      <c r="B42" s="50" t="s">
        <v>155</v>
      </c>
      <c r="C42" s="51"/>
      <c r="D42" s="52"/>
    </row>
  </sheetData>
  <mergeCells count="5">
    <mergeCell ref="A10:D11"/>
    <mergeCell ref="C13:D13"/>
    <mergeCell ref="B40:D40"/>
    <mergeCell ref="B42:D42"/>
    <mergeCell ref="B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33CA-CB93-4666-8CAD-AA1D75CB51E0}">
  <sheetPr>
    <pageSetUpPr fitToPage="1"/>
  </sheetPr>
  <dimension ref="A1:E115"/>
  <sheetViews>
    <sheetView tabSelected="1" zoomScaleNormal="100" workbookViewId="0">
      <selection activeCell="J68" sqref="J68"/>
    </sheetView>
  </sheetViews>
  <sheetFormatPr defaultRowHeight="14.4" x14ac:dyDescent="0.3"/>
  <cols>
    <col min="1" max="1" width="8.44140625" style="5" customWidth="1"/>
    <col min="2" max="2" width="53.44140625" customWidth="1"/>
    <col min="3" max="3" width="29.5546875" customWidth="1"/>
    <col min="4" max="4" width="14.6640625" bestFit="1" customWidth="1"/>
    <col min="7" max="7" width="13.88671875" customWidth="1"/>
  </cols>
  <sheetData>
    <row r="1" spans="1:5" ht="21" x14ac:dyDescent="0.4">
      <c r="A1" s="2" t="s">
        <v>220</v>
      </c>
      <c r="C1" s="2"/>
    </row>
    <row r="2" spans="1:5" ht="15" customHeight="1" x14ac:dyDescent="0.4">
      <c r="A2" s="2"/>
      <c r="C2" s="2"/>
    </row>
    <row r="3" spans="1:5" ht="15" customHeight="1" x14ac:dyDescent="0.4">
      <c r="A3" t="s">
        <v>152</v>
      </c>
      <c r="C3" s="2"/>
    </row>
    <row r="4" spans="1:5" ht="15" customHeight="1" x14ac:dyDescent="0.4">
      <c r="A4" s="17" t="s">
        <v>219</v>
      </c>
      <c r="C4" s="2"/>
    </row>
    <row r="5" spans="1:5" ht="15" customHeight="1" x14ac:dyDescent="0.4">
      <c r="A5" s="17" t="s">
        <v>221</v>
      </c>
      <c r="C5" s="2"/>
    </row>
    <row r="6" spans="1:5" ht="15" customHeight="1" x14ac:dyDescent="0.4">
      <c r="A6"/>
      <c r="C6" s="2"/>
    </row>
    <row r="7" spans="1:5" ht="21" x14ac:dyDescent="0.4">
      <c r="A7" s="2" t="s">
        <v>147</v>
      </c>
    </row>
    <row r="8" spans="1:5" ht="17.399999999999999" x14ac:dyDescent="0.35">
      <c r="A8" s="3" t="s">
        <v>213</v>
      </c>
      <c r="C8" s="3"/>
    </row>
    <row r="9" spans="1:5" ht="18" thickBot="1" x14ac:dyDescent="0.4">
      <c r="B9" s="3"/>
      <c r="C9" s="3"/>
    </row>
    <row r="10" spans="1:5" ht="18" thickBot="1" x14ac:dyDescent="0.4">
      <c r="A10" s="54" t="s">
        <v>153</v>
      </c>
      <c r="B10" s="55"/>
      <c r="C10" s="55"/>
      <c r="D10" s="55"/>
      <c r="E10" s="56"/>
    </row>
    <row r="11" spans="1:5" ht="17.399999999999999" x14ac:dyDescent="0.35">
      <c r="B11" s="3"/>
      <c r="C11" s="3"/>
    </row>
    <row r="12" spans="1:5" ht="36" customHeight="1" x14ac:dyDescent="0.35">
      <c r="A12" s="53" t="s">
        <v>218</v>
      </c>
      <c r="B12" s="53"/>
      <c r="C12" s="53"/>
      <c r="D12" s="53"/>
      <c r="E12" s="53"/>
    </row>
    <row r="13" spans="1:5" ht="43.2" x14ac:dyDescent="0.3">
      <c r="A13" s="19" t="s">
        <v>170</v>
      </c>
      <c r="B13" s="4" t="s">
        <v>214</v>
      </c>
      <c r="C13" s="20" t="s">
        <v>24</v>
      </c>
      <c r="D13" s="57" t="s">
        <v>217</v>
      </c>
      <c r="E13" s="57"/>
    </row>
    <row r="14" spans="1:5" ht="15.6" x14ac:dyDescent="0.3">
      <c r="A14" s="39"/>
      <c r="B14" s="40" t="s">
        <v>27</v>
      </c>
      <c r="C14" s="8"/>
      <c r="D14" s="16" t="s">
        <v>151</v>
      </c>
      <c r="E14" s="8"/>
    </row>
    <row r="15" spans="1:5" x14ac:dyDescent="0.3">
      <c r="A15" s="36" t="s">
        <v>47</v>
      </c>
      <c r="B15" s="21" t="s">
        <v>28</v>
      </c>
      <c r="C15" s="21"/>
      <c r="D15" s="21" t="str">
        <f>+IF(D$14="NEM RELEVÁNS", "NEM RELEVÁNS", "IGEN")</f>
        <v>IGEN</v>
      </c>
      <c r="E15" s="21" t="str">
        <f t="shared" ref="E15:E39" si="0">+IF(D15="IGEN", "NEM", "")</f>
        <v>NEM</v>
      </c>
    </row>
    <row r="16" spans="1:5" x14ac:dyDescent="0.3">
      <c r="A16" s="36" t="s">
        <v>204</v>
      </c>
      <c r="B16" s="22" t="s">
        <v>131</v>
      </c>
      <c r="C16" s="21"/>
      <c r="D16" s="21" t="str">
        <f t="shared" ref="D16:D27" si="1">+IF(D$14="NEM RELEVÁNS", "NEM RELEVÁNS", "IGEN")</f>
        <v>IGEN</v>
      </c>
      <c r="E16" s="21" t="str">
        <f t="shared" si="0"/>
        <v>NEM</v>
      </c>
    </row>
    <row r="17" spans="1:5" x14ac:dyDescent="0.3">
      <c r="A17" s="36" t="s">
        <v>162</v>
      </c>
      <c r="B17" s="22" t="s">
        <v>29</v>
      </c>
      <c r="C17" s="21"/>
      <c r="D17" s="21" t="str">
        <f t="shared" si="1"/>
        <v>IGEN</v>
      </c>
      <c r="E17" s="21" t="str">
        <f t="shared" si="0"/>
        <v>NEM</v>
      </c>
    </row>
    <row r="18" spans="1:5" ht="28.8" x14ac:dyDescent="0.3">
      <c r="A18" s="36" t="s">
        <v>167</v>
      </c>
      <c r="B18" s="23" t="s">
        <v>30</v>
      </c>
      <c r="C18" s="21"/>
      <c r="D18" s="21" t="str">
        <f t="shared" si="1"/>
        <v>IGEN</v>
      </c>
      <c r="E18" s="21" t="str">
        <f t="shared" si="0"/>
        <v>NEM</v>
      </c>
    </row>
    <row r="19" spans="1:5" x14ac:dyDescent="0.3">
      <c r="A19" s="36" t="s">
        <v>205</v>
      </c>
      <c r="B19" s="23" t="s">
        <v>31</v>
      </c>
      <c r="C19" s="21"/>
      <c r="D19" s="21" t="str">
        <f t="shared" si="1"/>
        <v>IGEN</v>
      </c>
      <c r="E19" s="21" t="str">
        <f t="shared" si="0"/>
        <v>NEM</v>
      </c>
    </row>
    <row r="20" spans="1:5" x14ac:dyDescent="0.3">
      <c r="A20" s="36" t="s">
        <v>206</v>
      </c>
      <c r="B20" s="23" t="s">
        <v>32</v>
      </c>
      <c r="C20" s="21"/>
      <c r="D20" s="21" t="str">
        <f t="shared" si="1"/>
        <v>IGEN</v>
      </c>
      <c r="E20" s="21" t="str">
        <f t="shared" si="0"/>
        <v>NEM</v>
      </c>
    </row>
    <row r="21" spans="1:5" x14ac:dyDescent="0.3">
      <c r="A21" s="36" t="s">
        <v>207</v>
      </c>
      <c r="B21" s="23" t="s">
        <v>208</v>
      </c>
      <c r="C21" s="21"/>
      <c r="D21" s="21"/>
      <c r="E21" s="21"/>
    </row>
    <row r="22" spans="1:5" x14ac:dyDescent="0.3">
      <c r="A22" s="36" t="s">
        <v>209</v>
      </c>
      <c r="B22" s="23" t="s">
        <v>33</v>
      </c>
      <c r="C22" s="21"/>
      <c r="D22" s="21" t="str">
        <f t="shared" si="1"/>
        <v>IGEN</v>
      </c>
      <c r="E22" s="21" t="str">
        <f t="shared" si="0"/>
        <v>NEM</v>
      </c>
    </row>
    <row r="23" spans="1:5" x14ac:dyDescent="0.3">
      <c r="A23" s="36" t="s">
        <v>209</v>
      </c>
      <c r="B23" s="23" t="s">
        <v>34</v>
      </c>
      <c r="C23" s="21"/>
      <c r="D23" s="21" t="str">
        <f t="shared" si="1"/>
        <v>IGEN</v>
      </c>
      <c r="E23" s="21" t="str">
        <f t="shared" si="0"/>
        <v>NEM</v>
      </c>
    </row>
    <row r="24" spans="1:5" x14ac:dyDescent="0.3">
      <c r="A24" s="36" t="s">
        <v>209</v>
      </c>
      <c r="B24" s="23" t="s">
        <v>35</v>
      </c>
      <c r="C24" s="21"/>
      <c r="D24" s="21" t="str">
        <f t="shared" si="1"/>
        <v>IGEN</v>
      </c>
      <c r="E24" s="21" t="str">
        <f t="shared" si="0"/>
        <v>NEM</v>
      </c>
    </row>
    <row r="25" spans="1:5" x14ac:dyDescent="0.3">
      <c r="A25" s="36" t="s">
        <v>158</v>
      </c>
      <c r="B25" s="23" t="s">
        <v>36</v>
      </c>
      <c r="C25" s="21"/>
      <c r="D25" s="21" t="str">
        <f t="shared" si="1"/>
        <v>IGEN</v>
      </c>
      <c r="E25" s="21" t="str">
        <f t="shared" si="0"/>
        <v>NEM</v>
      </c>
    </row>
    <row r="26" spans="1:5" ht="28.8" x14ac:dyDescent="0.3">
      <c r="A26" s="36" t="s">
        <v>210</v>
      </c>
      <c r="B26" s="23" t="s">
        <v>37</v>
      </c>
      <c r="C26" s="21"/>
      <c r="D26" s="21" t="str">
        <f t="shared" si="1"/>
        <v>IGEN</v>
      </c>
      <c r="E26" s="21" t="str">
        <f t="shared" si="0"/>
        <v>NEM</v>
      </c>
    </row>
    <row r="27" spans="1:5" ht="28.8" x14ac:dyDescent="0.3">
      <c r="A27" s="36" t="s">
        <v>163</v>
      </c>
      <c r="B27" s="23" t="s">
        <v>38</v>
      </c>
      <c r="C27" s="21"/>
      <c r="D27" s="21" t="str">
        <f t="shared" si="1"/>
        <v>IGEN</v>
      </c>
      <c r="E27" s="21" t="str">
        <f t="shared" si="0"/>
        <v>NEM</v>
      </c>
    </row>
    <row r="28" spans="1:5" ht="17.25" customHeight="1" x14ac:dyDescent="0.3">
      <c r="A28" s="37"/>
      <c r="B28" s="24" t="s">
        <v>39</v>
      </c>
      <c r="C28" s="21"/>
      <c r="D28" s="18" t="s">
        <v>151</v>
      </c>
      <c r="E28" s="21"/>
    </row>
    <row r="29" spans="1:5" ht="43.2" x14ac:dyDescent="0.3">
      <c r="A29" s="36" t="s">
        <v>48</v>
      </c>
      <c r="B29" s="23" t="s">
        <v>40</v>
      </c>
      <c r="C29" s="21"/>
      <c r="D29" s="21" t="str">
        <f>+IF(D$28="NEM RELEVÁNS", "NEM RELEVÁNS", "IGEN")</f>
        <v>IGEN</v>
      </c>
      <c r="E29" s="21" t="str">
        <f t="shared" si="0"/>
        <v>NEM</v>
      </c>
    </row>
    <row r="30" spans="1:5" x14ac:dyDescent="0.3">
      <c r="A30" s="36" t="s">
        <v>48</v>
      </c>
      <c r="B30" s="23" t="s">
        <v>41</v>
      </c>
      <c r="C30" s="21"/>
      <c r="D30" s="21" t="str">
        <f t="shared" ref="D30:D35" si="2">+IF(D$28="NEM RELEVÁNS", "NEM RELEVÁNS", "IGEN")</f>
        <v>IGEN</v>
      </c>
      <c r="E30" s="21" t="str">
        <f t="shared" si="0"/>
        <v>NEM</v>
      </c>
    </row>
    <row r="31" spans="1:5" ht="28.8" x14ac:dyDescent="0.3">
      <c r="A31" s="36" t="s">
        <v>52</v>
      </c>
      <c r="B31" s="23" t="s">
        <v>137</v>
      </c>
      <c r="C31" s="21"/>
      <c r="D31" s="21" t="str">
        <f t="shared" si="2"/>
        <v>IGEN</v>
      </c>
      <c r="E31" s="21" t="str">
        <f t="shared" si="0"/>
        <v>NEM</v>
      </c>
    </row>
    <row r="32" spans="1:5" x14ac:dyDescent="0.3">
      <c r="A32" s="36" t="s">
        <v>65</v>
      </c>
      <c r="B32" s="22" t="s">
        <v>212</v>
      </c>
      <c r="C32" s="21"/>
      <c r="D32" s="21" t="str">
        <f t="shared" si="2"/>
        <v>IGEN</v>
      </c>
      <c r="E32" s="21" t="str">
        <f t="shared" si="0"/>
        <v>NEM</v>
      </c>
    </row>
    <row r="33" spans="1:5" x14ac:dyDescent="0.3">
      <c r="A33" s="36" t="s">
        <v>66</v>
      </c>
      <c r="B33" s="22" t="s">
        <v>43</v>
      </c>
      <c r="C33" s="21"/>
      <c r="D33" s="21" t="str">
        <f t="shared" si="2"/>
        <v>IGEN</v>
      </c>
      <c r="E33" s="21" t="str">
        <f t="shared" si="0"/>
        <v>NEM</v>
      </c>
    </row>
    <row r="34" spans="1:5" ht="28.8" x14ac:dyDescent="0.3">
      <c r="A34" s="36" t="s">
        <v>67</v>
      </c>
      <c r="B34" s="23" t="s">
        <v>44</v>
      </c>
      <c r="C34" s="21"/>
      <c r="D34" s="21" t="str">
        <f t="shared" si="2"/>
        <v>IGEN</v>
      </c>
      <c r="E34" s="21" t="str">
        <f t="shared" si="0"/>
        <v>NEM</v>
      </c>
    </row>
    <row r="35" spans="1:5" x14ac:dyDescent="0.3">
      <c r="A35" s="36" t="s">
        <v>68</v>
      </c>
      <c r="B35" s="22" t="s">
        <v>45</v>
      </c>
      <c r="C35" s="21"/>
      <c r="D35" s="21" t="str">
        <f t="shared" si="2"/>
        <v>IGEN</v>
      </c>
      <c r="E35" s="21" t="str">
        <f t="shared" si="0"/>
        <v>NEM</v>
      </c>
    </row>
    <row r="36" spans="1:5" ht="15.6" x14ac:dyDescent="0.3">
      <c r="A36" s="37"/>
      <c r="B36" s="58" t="s">
        <v>46</v>
      </c>
      <c r="C36" s="58"/>
      <c r="D36" s="18" t="s">
        <v>151</v>
      </c>
      <c r="E36" s="25"/>
    </row>
    <row r="37" spans="1:5" ht="27.75" customHeight="1" x14ac:dyDescent="0.3">
      <c r="A37" s="36" t="s">
        <v>211</v>
      </c>
      <c r="B37" s="23" t="s">
        <v>138</v>
      </c>
      <c r="C37" s="21"/>
      <c r="D37" s="21" t="str">
        <f>+IF(D$36="NEM RELEVÁNS", "NEM RELEVÁNS", "IGEN")</f>
        <v>IGEN</v>
      </c>
      <c r="E37" s="21" t="str">
        <f t="shared" si="0"/>
        <v>NEM</v>
      </c>
    </row>
    <row r="38" spans="1:5" ht="28.8" x14ac:dyDescent="0.3">
      <c r="A38" s="36" t="s">
        <v>211</v>
      </c>
      <c r="B38" s="23" t="s">
        <v>118</v>
      </c>
      <c r="C38" s="21"/>
      <c r="D38" s="21" t="str">
        <f>+IF(D$36="NEM RELEVÁNS", "NEM RELEVÁNS", "IGEN")</f>
        <v>IGEN</v>
      </c>
      <c r="E38" s="21" t="str">
        <f t="shared" si="0"/>
        <v>NEM</v>
      </c>
    </row>
    <row r="39" spans="1:5" ht="28.8" x14ac:dyDescent="0.3">
      <c r="A39" s="36" t="s">
        <v>69</v>
      </c>
      <c r="B39" s="23" t="s">
        <v>132</v>
      </c>
      <c r="C39" s="21"/>
      <c r="D39" s="21" t="str">
        <f>+IF(D$36="NEM RELEVÁNS", "NEM RELEVÁNS", "IGEN")</f>
        <v>IGEN</v>
      </c>
      <c r="E39" s="21" t="str">
        <f t="shared" si="0"/>
        <v>NEM</v>
      </c>
    </row>
    <row r="40" spans="1:5" ht="16.5" customHeight="1" x14ac:dyDescent="0.3">
      <c r="A40" s="36"/>
      <c r="B40" s="26" t="s">
        <v>74</v>
      </c>
      <c r="C40" s="21"/>
      <c r="D40" s="21"/>
      <c r="E40" s="21"/>
    </row>
    <row r="41" spans="1:5" x14ac:dyDescent="0.3">
      <c r="A41" s="36" t="s">
        <v>42</v>
      </c>
      <c r="B41" s="27" t="s">
        <v>53</v>
      </c>
      <c r="C41" s="21"/>
      <c r="D41" s="18" t="s">
        <v>151</v>
      </c>
      <c r="E41" s="21"/>
    </row>
    <row r="42" spans="1:5" ht="28.8" x14ac:dyDescent="0.3">
      <c r="A42" s="36" t="s">
        <v>159</v>
      </c>
      <c r="B42" s="23" t="s">
        <v>133</v>
      </c>
      <c r="C42" s="21"/>
      <c r="D42" s="21" t="str">
        <f>+IF(D$41="NEM RELEVÁNS", "NEM RELEVÁNS", "IGEN")</f>
        <v>IGEN</v>
      </c>
      <c r="E42" s="21" t="str">
        <f t="shared" ref="E42:E67" si="3">+IF(D42="IGEN", "NEM", "")</f>
        <v>NEM</v>
      </c>
    </row>
    <row r="43" spans="1:5" x14ac:dyDescent="0.3">
      <c r="A43" s="36" t="s">
        <v>164</v>
      </c>
      <c r="B43" s="23" t="s">
        <v>49</v>
      </c>
      <c r="C43" s="21"/>
      <c r="D43" s="21" t="str">
        <f>+IF(D$41="NEM RELEVÁNS", "NEM RELEVÁNS", "IGEN")</f>
        <v>IGEN</v>
      </c>
      <c r="E43" s="21" t="str">
        <f t="shared" si="3"/>
        <v>NEM</v>
      </c>
    </row>
    <row r="44" spans="1:5" ht="16.5" customHeight="1" x14ac:dyDescent="0.3">
      <c r="A44" s="36" t="s">
        <v>168</v>
      </c>
      <c r="B44" s="23" t="s">
        <v>50</v>
      </c>
      <c r="C44" s="21"/>
      <c r="D44" s="21" t="str">
        <f>+IF(D$41="NEM RELEVÁNS", "NEM RELEVÁNS", "IGEN")</f>
        <v>IGEN</v>
      </c>
      <c r="E44" s="21" t="str">
        <f t="shared" si="3"/>
        <v>NEM</v>
      </c>
    </row>
    <row r="45" spans="1:5" ht="28.8" x14ac:dyDescent="0.3">
      <c r="A45" s="36" t="s">
        <v>169</v>
      </c>
      <c r="B45" s="23" t="s">
        <v>51</v>
      </c>
      <c r="C45" s="21"/>
      <c r="D45" s="21" t="str">
        <f>+IF(D$41="NEM RELEVÁNS", "NEM RELEVÁNS", "IGEN")</f>
        <v>IGEN</v>
      </c>
      <c r="E45" s="21" t="str">
        <f t="shared" si="3"/>
        <v>NEM</v>
      </c>
    </row>
    <row r="46" spans="1:5" x14ac:dyDescent="0.3">
      <c r="A46" s="36" t="s">
        <v>157</v>
      </c>
      <c r="B46" s="27" t="s">
        <v>54</v>
      </c>
      <c r="C46" s="21"/>
      <c r="D46" s="18" t="s">
        <v>151</v>
      </c>
      <c r="E46" s="21"/>
    </row>
    <row r="47" spans="1:5" x14ac:dyDescent="0.3">
      <c r="A47" s="36" t="s">
        <v>171</v>
      </c>
      <c r="B47" s="23" t="s">
        <v>55</v>
      </c>
      <c r="C47" s="21" t="s">
        <v>56</v>
      </c>
      <c r="D47" s="21" t="str">
        <f>+IF(D$46="NEM RELEVÁNS", "NEM RELEVÁNS", "IGEN")</f>
        <v>IGEN</v>
      </c>
      <c r="E47" s="21" t="str">
        <f t="shared" si="3"/>
        <v>NEM</v>
      </c>
    </row>
    <row r="48" spans="1:5" x14ac:dyDescent="0.3">
      <c r="A48" s="36"/>
      <c r="B48" s="22"/>
      <c r="C48" s="21" t="s">
        <v>57</v>
      </c>
      <c r="D48" s="21" t="str">
        <f t="shared" ref="D48:D55" si="4">+IF(D$46="NEM RELEVÁNS", "NEM RELEVÁNS", "IGEN")</f>
        <v>IGEN</v>
      </c>
      <c r="E48" s="21" t="str">
        <f t="shared" si="3"/>
        <v>NEM</v>
      </c>
    </row>
    <row r="49" spans="1:5" x14ac:dyDescent="0.3">
      <c r="A49" s="36"/>
      <c r="B49" s="22"/>
      <c r="C49" s="21" t="s">
        <v>58</v>
      </c>
      <c r="D49" s="21" t="str">
        <f t="shared" si="4"/>
        <v>IGEN</v>
      </c>
      <c r="E49" s="21" t="str">
        <f t="shared" si="3"/>
        <v>NEM</v>
      </c>
    </row>
    <row r="50" spans="1:5" x14ac:dyDescent="0.3">
      <c r="A50" s="36" t="s">
        <v>172</v>
      </c>
      <c r="B50" s="22" t="s">
        <v>59</v>
      </c>
      <c r="C50" s="21"/>
      <c r="D50" s="21" t="str">
        <f t="shared" si="4"/>
        <v>IGEN</v>
      </c>
      <c r="E50" s="21" t="str">
        <f t="shared" si="3"/>
        <v>NEM</v>
      </c>
    </row>
    <row r="51" spans="1:5" x14ac:dyDescent="0.3">
      <c r="A51" s="36" t="s">
        <v>173</v>
      </c>
      <c r="B51" s="22" t="s">
        <v>60</v>
      </c>
      <c r="C51" s="21" t="s">
        <v>56</v>
      </c>
      <c r="D51" s="21" t="str">
        <f t="shared" si="4"/>
        <v>IGEN</v>
      </c>
      <c r="E51" s="21" t="str">
        <f t="shared" si="3"/>
        <v>NEM</v>
      </c>
    </row>
    <row r="52" spans="1:5" x14ac:dyDescent="0.3">
      <c r="A52" s="36"/>
      <c r="B52" s="22"/>
      <c r="C52" s="21" t="s">
        <v>57</v>
      </c>
      <c r="D52" s="21" t="str">
        <f t="shared" si="4"/>
        <v>IGEN</v>
      </c>
      <c r="E52" s="21" t="str">
        <f t="shared" si="3"/>
        <v>NEM</v>
      </c>
    </row>
    <row r="53" spans="1:5" x14ac:dyDescent="0.3">
      <c r="A53" s="36"/>
      <c r="B53" s="22"/>
      <c r="C53" s="21" t="s">
        <v>61</v>
      </c>
      <c r="D53" s="21" t="str">
        <f t="shared" si="4"/>
        <v>IGEN</v>
      </c>
      <c r="E53" s="21" t="str">
        <f t="shared" si="3"/>
        <v>NEM</v>
      </c>
    </row>
    <row r="54" spans="1:5" x14ac:dyDescent="0.3">
      <c r="A54" s="36" t="s">
        <v>174</v>
      </c>
      <c r="B54" s="22" t="s">
        <v>62</v>
      </c>
      <c r="C54" s="21"/>
      <c r="D54" s="21" t="str">
        <f t="shared" si="4"/>
        <v>IGEN</v>
      </c>
      <c r="E54" s="21" t="str">
        <f t="shared" si="3"/>
        <v>NEM</v>
      </c>
    </row>
    <row r="55" spans="1:5" x14ac:dyDescent="0.3">
      <c r="A55" s="36" t="s">
        <v>175</v>
      </c>
      <c r="B55" s="22" t="s">
        <v>63</v>
      </c>
      <c r="C55" s="21"/>
      <c r="D55" s="21" t="str">
        <f t="shared" si="4"/>
        <v>IGEN</v>
      </c>
      <c r="E55" s="21" t="str">
        <f t="shared" si="3"/>
        <v>NEM</v>
      </c>
    </row>
    <row r="56" spans="1:5" x14ac:dyDescent="0.3">
      <c r="A56" s="36"/>
      <c r="B56" s="28" t="s">
        <v>64</v>
      </c>
      <c r="C56" s="21"/>
      <c r="D56" s="18" t="s">
        <v>151</v>
      </c>
      <c r="E56" s="21"/>
    </row>
    <row r="57" spans="1:5" x14ac:dyDescent="0.3">
      <c r="A57" s="36" t="s">
        <v>160</v>
      </c>
      <c r="B57" s="22" t="s">
        <v>70</v>
      </c>
      <c r="C57" s="21"/>
      <c r="D57" s="21" t="str">
        <f>+IF(D$56="NEM RELEVÁNS", "NEM RELEVÁNS", "IGEN")</f>
        <v>IGEN</v>
      </c>
      <c r="E57" s="21" t="str">
        <f t="shared" si="3"/>
        <v>NEM</v>
      </c>
    </row>
    <row r="58" spans="1:5" x14ac:dyDescent="0.3">
      <c r="A58" s="36" t="s">
        <v>176</v>
      </c>
      <c r="B58" s="22" t="s">
        <v>71</v>
      </c>
      <c r="C58" s="21"/>
      <c r="D58" s="21" t="str">
        <f>+IF(D$56="NEM RELEVÁNS", "NEM RELEVÁNS", "IGEN")</f>
        <v>IGEN</v>
      </c>
      <c r="E58" s="21" t="str">
        <f t="shared" si="3"/>
        <v>NEM</v>
      </c>
    </row>
    <row r="59" spans="1:5" x14ac:dyDescent="0.3">
      <c r="A59" s="36" t="s">
        <v>165</v>
      </c>
      <c r="B59" s="22" t="s">
        <v>215</v>
      </c>
      <c r="C59" s="21"/>
      <c r="D59" s="21" t="str">
        <f>+IF(D$56="NEM RELEVÁNS", "NEM RELEVÁNS", "IGEN")</f>
        <v>IGEN</v>
      </c>
      <c r="E59" s="21" t="str">
        <f t="shared" si="3"/>
        <v>NEM</v>
      </c>
    </row>
    <row r="60" spans="1:5" x14ac:dyDescent="0.3">
      <c r="A60" s="36" t="s">
        <v>177</v>
      </c>
      <c r="B60" s="22" t="s">
        <v>72</v>
      </c>
      <c r="C60" s="21"/>
      <c r="D60" s="21" t="str">
        <f>+IF(D$56="NEM RELEVÁNS", "NEM RELEVÁNS", "IGEN")</f>
        <v>IGEN</v>
      </c>
      <c r="E60" s="21" t="str">
        <f t="shared" si="3"/>
        <v>NEM</v>
      </c>
    </row>
    <row r="61" spans="1:5" x14ac:dyDescent="0.3">
      <c r="A61" s="36"/>
      <c r="B61" s="28" t="s">
        <v>73</v>
      </c>
      <c r="C61" s="21"/>
      <c r="D61" s="18" t="s">
        <v>151</v>
      </c>
      <c r="E61" s="21"/>
    </row>
    <row r="62" spans="1:5" x14ac:dyDescent="0.3">
      <c r="A62" s="36" t="s">
        <v>161</v>
      </c>
      <c r="B62" s="23" t="s">
        <v>134</v>
      </c>
      <c r="C62" s="21"/>
      <c r="D62" s="21" t="str">
        <f>+IF(D$61="NEM RELEVÁNS", "NEM RELEVÁNS", "IGEN")</f>
        <v>IGEN</v>
      </c>
      <c r="E62" s="21" t="str">
        <f t="shared" si="3"/>
        <v>NEM</v>
      </c>
    </row>
    <row r="63" spans="1:5" x14ac:dyDescent="0.3">
      <c r="A63" s="36" t="s">
        <v>178</v>
      </c>
      <c r="B63" s="21" t="s">
        <v>75</v>
      </c>
      <c r="C63" s="21"/>
      <c r="D63" s="21" t="str">
        <f t="shared" ref="D63:D68" si="5">+IF(D$61="NEM RELEVÁNS", "NEM RELEVÁNS", "IGEN")</f>
        <v>IGEN</v>
      </c>
      <c r="E63" s="21" t="str">
        <f t="shared" si="3"/>
        <v>NEM</v>
      </c>
    </row>
    <row r="64" spans="1:5" x14ac:dyDescent="0.3">
      <c r="A64" s="36" t="s">
        <v>178</v>
      </c>
      <c r="B64" s="21" t="s">
        <v>76</v>
      </c>
      <c r="C64" s="21" t="s">
        <v>77</v>
      </c>
      <c r="D64" s="21" t="str">
        <f t="shared" si="5"/>
        <v>IGEN</v>
      </c>
      <c r="E64" s="21" t="str">
        <f t="shared" si="3"/>
        <v>NEM</v>
      </c>
    </row>
    <row r="65" spans="1:5" x14ac:dyDescent="0.3">
      <c r="A65" s="36"/>
      <c r="B65" s="21"/>
      <c r="C65" s="21" t="s">
        <v>78</v>
      </c>
      <c r="D65" s="21" t="str">
        <f t="shared" si="5"/>
        <v>IGEN</v>
      </c>
      <c r="E65" s="21" t="str">
        <f t="shared" si="3"/>
        <v>NEM</v>
      </c>
    </row>
    <row r="66" spans="1:5" x14ac:dyDescent="0.3">
      <c r="A66" s="36"/>
      <c r="B66" s="21"/>
      <c r="C66" s="21" t="s">
        <v>79</v>
      </c>
      <c r="D66" s="21" t="str">
        <f t="shared" si="5"/>
        <v>IGEN</v>
      </c>
      <c r="E66" s="21" t="str">
        <f t="shared" si="3"/>
        <v>NEM</v>
      </c>
    </row>
    <row r="67" spans="1:5" x14ac:dyDescent="0.3">
      <c r="A67" s="36" t="s">
        <v>179</v>
      </c>
      <c r="B67" s="21" t="s">
        <v>80</v>
      </c>
      <c r="C67" s="21"/>
      <c r="D67" s="21" t="str">
        <f t="shared" si="5"/>
        <v>IGEN</v>
      </c>
      <c r="E67" s="21" t="str">
        <f t="shared" si="3"/>
        <v>NEM</v>
      </c>
    </row>
    <row r="68" spans="1:5" x14ac:dyDescent="0.3">
      <c r="A68" s="36" t="s">
        <v>166</v>
      </c>
      <c r="B68" s="21" t="s">
        <v>180</v>
      </c>
      <c r="C68" s="21"/>
      <c r="D68" s="21" t="str">
        <f t="shared" si="5"/>
        <v>IGEN</v>
      </c>
      <c r="E68" s="21" t="str">
        <f t="shared" ref="E68" si="6">+IF(D68="IGEN", "NEM", "")</f>
        <v>NEM</v>
      </c>
    </row>
    <row r="69" spans="1:5" x14ac:dyDescent="0.3">
      <c r="A69" s="36"/>
      <c r="B69" s="29" t="s">
        <v>139</v>
      </c>
      <c r="C69" s="21"/>
      <c r="D69" s="21"/>
      <c r="E69" s="21"/>
    </row>
    <row r="70" spans="1:5" x14ac:dyDescent="0.3">
      <c r="A70" s="36"/>
      <c r="B70" s="30" t="s">
        <v>54</v>
      </c>
      <c r="C70" s="21"/>
      <c r="D70" s="18" t="s">
        <v>151</v>
      </c>
      <c r="E70" s="21"/>
    </row>
    <row r="71" spans="1:5" x14ac:dyDescent="0.3">
      <c r="A71" s="36" t="s">
        <v>182</v>
      </c>
      <c r="B71" s="21" t="s">
        <v>81</v>
      </c>
      <c r="C71" s="21" t="s">
        <v>181</v>
      </c>
      <c r="D71" s="21" t="str">
        <f>+IF(D$70="NEM RELEVÁNS", "NEM RELEVÁNS", "IGEN")</f>
        <v>IGEN</v>
      </c>
      <c r="E71" s="21" t="str">
        <f t="shared" ref="E71:E105" si="7">+IF(D71="IGEN", "NEM", "")</f>
        <v>NEM</v>
      </c>
    </row>
    <row r="72" spans="1:5" ht="28.8" x14ac:dyDescent="0.3">
      <c r="A72" s="36" t="s">
        <v>183</v>
      </c>
      <c r="B72" s="31" t="s">
        <v>82</v>
      </c>
      <c r="C72" s="32" t="s">
        <v>83</v>
      </c>
      <c r="D72" s="21" t="str">
        <f t="shared" ref="D72:D79" si="8">+IF(D$70="NEM RELEVÁNS", "NEM RELEVÁNS", "IGEN")</f>
        <v>IGEN</v>
      </c>
      <c r="E72" s="21" t="str">
        <f t="shared" si="7"/>
        <v>NEM</v>
      </c>
    </row>
    <row r="73" spans="1:5" ht="45" x14ac:dyDescent="0.3">
      <c r="A73" s="36" t="s">
        <v>184</v>
      </c>
      <c r="B73" s="32" t="s">
        <v>140</v>
      </c>
      <c r="C73" s="21"/>
      <c r="D73" s="21" t="str">
        <f t="shared" si="8"/>
        <v>IGEN</v>
      </c>
      <c r="E73" s="21" t="str">
        <f t="shared" si="7"/>
        <v>NEM</v>
      </c>
    </row>
    <row r="74" spans="1:5" ht="28.8" x14ac:dyDescent="0.3">
      <c r="A74" s="36" t="s">
        <v>185</v>
      </c>
      <c r="B74" s="33" t="s">
        <v>135</v>
      </c>
      <c r="C74" s="34"/>
      <c r="D74" s="21" t="str">
        <f t="shared" si="8"/>
        <v>IGEN</v>
      </c>
      <c r="E74" s="21" t="str">
        <f t="shared" si="7"/>
        <v>NEM</v>
      </c>
    </row>
    <row r="75" spans="1:5" ht="28.8" x14ac:dyDescent="0.3">
      <c r="A75" s="36" t="s">
        <v>186</v>
      </c>
      <c r="B75" s="33" t="s">
        <v>92</v>
      </c>
      <c r="C75" s="32"/>
      <c r="D75" s="21" t="str">
        <f t="shared" si="8"/>
        <v>IGEN</v>
      </c>
      <c r="E75" s="21" t="str">
        <f t="shared" si="7"/>
        <v>NEM</v>
      </c>
    </row>
    <row r="76" spans="1:5" ht="28.8" x14ac:dyDescent="0.3">
      <c r="A76" s="36" t="s">
        <v>187</v>
      </c>
      <c r="B76" s="33" t="s">
        <v>93</v>
      </c>
      <c r="C76" s="32"/>
      <c r="D76" s="21" t="str">
        <f t="shared" si="8"/>
        <v>IGEN</v>
      </c>
      <c r="E76" s="21" t="str">
        <f t="shared" si="7"/>
        <v>NEM</v>
      </c>
    </row>
    <row r="77" spans="1:5" ht="28.8" x14ac:dyDescent="0.3">
      <c r="A77" s="36" t="s">
        <v>191</v>
      </c>
      <c r="B77" s="33" t="s">
        <v>87</v>
      </c>
      <c r="C77" s="32" t="s">
        <v>86</v>
      </c>
      <c r="D77" s="21" t="str">
        <f t="shared" si="8"/>
        <v>IGEN</v>
      </c>
      <c r="E77" s="21" t="str">
        <f t="shared" si="7"/>
        <v>NEM</v>
      </c>
    </row>
    <row r="78" spans="1:5" ht="43.2" x14ac:dyDescent="0.3">
      <c r="A78" s="36" t="s">
        <v>192</v>
      </c>
      <c r="B78" s="33" t="s">
        <v>88</v>
      </c>
      <c r="C78" s="32" t="s">
        <v>141</v>
      </c>
      <c r="D78" s="21" t="str">
        <f t="shared" si="8"/>
        <v>IGEN</v>
      </c>
      <c r="E78" s="21" t="str">
        <f t="shared" si="7"/>
        <v>NEM</v>
      </c>
    </row>
    <row r="79" spans="1:5" ht="32.25" customHeight="1" x14ac:dyDescent="0.3">
      <c r="A79" s="36" t="s">
        <v>188</v>
      </c>
      <c r="B79" s="33" t="s">
        <v>89</v>
      </c>
      <c r="C79" s="32" t="s">
        <v>142</v>
      </c>
      <c r="D79" s="21" t="str">
        <f t="shared" si="8"/>
        <v>IGEN</v>
      </c>
      <c r="E79" s="21" t="str">
        <f t="shared" si="7"/>
        <v>NEM</v>
      </c>
    </row>
    <row r="80" spans="1:5" x14ac:dyDescent="0.3">
      <c r="A80" s="36"/>
      <c r="B80" s="30" t="s">
        <v>84</v>
      </c>
      <c r="C80" s="21"/>
      <c r="D80" s="18" t="s">
        <v>151</v>
      </c>
      <c r="E80" s="21"/>
    </row>
    <row r="81" spans="1:5" x14ac:dyDescent="0.3">
      <c r="A81" s="36" t="s">
        <v>190</v>
      </c>
      <c r="B81" s="21" t="s">
        <v>216</v>
      </c>
      <c r="C81" s="32" t="s">
        <v>85</v>
      </c>
      <c r="D81" s="21" t="str">
        <f>+IF(D$80="NEM RELEVÁNS", "NEM RELEVÁNS", "IGEN")</f>
        <v>IGEN</v>
      </c>
      <c r="E81" s="21" t="str">
        <f t="shared" si="7"/>
        <v>NEM</v>
      </c>
    </row>
    <row r="82" spans="1:5" ht="43.2" x14ac:dyDescent="0.3">
      <c r="A82" s="36" t="s">
        <v>189</v>
      </c>
      <c r="B82" s="32" t="s">
        <v>90</v>
      </c>
      <c r="C82" s="21"/>
      <c r="D82" s="21" t="str">
        <f t="shared" ref="D82:D102" si="9">+IF(D$80="NEM RELEVÁNS", "NEM RELEVÁNS", "IGEN")</f>
        <v>IGEN</v>
      </c>
      <c r="E82" s="21" t="str">
        <f t="shared" si="7"/>
        <v>NEM</v>
      </c>
    </row>
    <row r="83" spans="1:5" ht="43.2" x14ac:dyDescent="0.3">
      <c r="A83" s="36" t="s">
        <v>193</v>
      </c>
      <c r="B83" s="32" t="s">
        <v>91</v>
      </c>
      <c r="C83" s="21"/>
      <c r="D83" s="21" t="str">
        <f t="shared" si="9"/>
        <v>IGEN</v>
      </c>
      <c r="E83" s="21" t="str">
        <f t="shared" si="7"/>
        <v>NEM</v>
      </c>
    </row>
    <row r="84" spans="1:5" ht="28.8" x14ac:dyDescent="0.3">
      <c r="A84" s="36" t="s">
        <v>194</v>
      </c>
      <c r="B84" s="33" t="s">
        <v>94</v>
      </c>
      <c r="C84" s="21"/>
      <c r="D84" s="21" t="str">
        <f t="shared" si="9"/>
        <v>IGEN</v>
      </c>
      <c r="E84" s="21" t="str">
        <f t="shared" si="7"/>
        <v>NEM</v>
      </c>
    </row>
    <row r="85" spans="1:5" ht="43.2" x14ac:dyDescent="0.3">
      <c r="A85" s="36" t="s">
        <v>195</v>
      </c>
      <c r="B85" s="32" t="s">
        <v>95</v>
      </c>
      <c r="C85" s="21"/>
      <c r="D85" s="21" t="str">
        <f t="shared" si="9"/>
        <v>IGEN</v>
      </c>
      <c r="E85" s="21" t="str">
        <f t="shared" si="7"/>
        <v>NEM</v>
      </c>
    </row>
    <row r="86" spans="1:5" ht="43.2" x14ac:dyDescent="0.3">
      <c r="A86" s="36" t="s">
        <v>196</v>
      </c>
      <c r="B86" s="32" t="s">
        <v>96</v>
      </c>
      <c r="C86" s="21"/>
      <c r="D86" s="21" t="str">
        <f t="shared" si="9"/>
        <v>IGEN</v>
      </c>
      <c r="E86" s="21" t="str">
        <f t="shared" si="7"/>
        <v>NEM</v>
      </c>
    </row>
    <row r="87" spans="1:5" ht="43.2" x14ac:dyDescent="0.3">
      <c r="A87" s="36" t="s">
        <v>198</v>
      </c>
      <c r="B87" s="32" t="s">
        <v>99</v>
      </c>
      <c r="C87" s="21" t="s">
        <v>100</v>
      </c>
      <c r="D87" s="21" t="str">
        <f t="shared" si="9"/>
        <v>IGEN</v>
      </c>
      <c r="E87" s="21" t="str">
        <f t="shared" si="7"/>
        <v>NEM</v>
      </c>
    </row>
    <row r="88" spans="1:5" x14ac:dyDescent="0.3">
      <c r="A88" s="36"/>
      <c r="B88" s="32"/>
      <c r="C88" s="21" t="s">
        <v>101</v>
      </c>
      <c r="D88" s="21" t="str">
        <f t="shared" si="9"/>
        <v>IGEN</v>
      </c>
      <c r="E88" s="21" t="str">
        <f t="shared" si="7"/>
        <v>NEM</v>
      </c>
    </row>
    <row r="89" spans="1:5" ht="28.8" x14ac:dyDescent="0.3">
      <c r="A89" s="36"/>
      <c r="B89" s="32"/>
      <c r="C89" s="32" t="s">
        <v>102</v>
      </c>
      <c r="D89" s="21" t="str">
        <f t="shared" si="9"/>
        <v>IGEN</v>
      </c>
      <c r="E89" s="21" t="str">
        <f t="shared" si="7"/>
        <v>NEM</v>
      </c>
    </row>
    <row r="90" spans="1:5" x14ac:dyDescent="0.3">
      <c r="A90" s="36"/>
      <c r="B90" s="32"/>
      <c r="C90" s="21" t="s">
        <v>103</v>
      </c>
      <c r="D90" s="21" t="str">
        <f t="shared" si="9"/>
        <v>IGEN</v>
      </c>
      <c r="E90" s="21" t="str">
        <f t="shared" si="7"/>
        <v>NEM</v>
      </c>
    </row>
    <row r="91" spans="1:5" x14ac:dyDescent="0.3">
      <c r="A91" s="36"/>
      <c r="B91" s="32"/>
      <c r="C91" s="21" t="s">
        <v>104</v>
      </c>
      <c r="D91" s="21" t="str">
        <f t="shared" si="9"/>
        <v>IGEN</v>
      </c>
      <c r="E91" s="21" t="str">
        <f t="shared" si="7"/>
        <v>NEM</v>
      </c>
    </row>
    <row r="92" spans="1:5" x14ac:dyDescent="0.3">
      <c r="A92" s="36"/>
      <c r="B92" s="32"/>
      <c r="C92" s="21" t="s">
        <v>79</v>
      </c>
      <c r="D92" s="21" t="str">
        <f t="shared" si="9"/>
        <v>IGEN</v>
      </c>
      <c r="E92" s="21" t="str">
        <f t="shared" si="7"/>
        <v>NEM</v>
      </c>
    </row>
    <row r="93" spans="1:5" ht="28.8" x14ac:dyDescent="0.3">
      <c r="A93" s="36" t="s">
        <v>199</v>
      </c>
      <c r="B93" s="32" t="s">
        <v>105</v>
      </c>
      <c r="C93" s="21" t="s">
        <v>106</v>
      </c>
      <c r="D93" s="21" t="str">
        <f t="shared" si="9"/>
        <v>IGEN</v>
      </c>
      <c r="E93" s="21" t="str">
        <f t="shared" si="7"/>
        <v>NEM</v>
      </c>
    </row>
    <row r="94" spans="1:5" x14ac:dyDescent="0.3">
      <c r="A94" s="36"/>
      <c r="B94" s="32"/>
      <c r="C94" s="21" t="s">
        <v>107</v>
      </c>
      <c r="D94" s="21" t="str">
        <f t="shared" si="9"/>
        <v>IGEN</v>
      </c>
      <c r="E94" s="21" t="str">
        <f t="shared" si="7"/>
        <v>NEM</v>
      </c>
    </row>
    <row r="95" spans="1:5" x14ac:dyDescent="0.3">
      <c r="A95" s="36"/>
      <c r="B95" s="32"/>
      <c r="C95" s="21" t="s">
        <v>108</v>
      </c>
      <c r="D95" s="21" t="str">
        <f t="shared" si="9"/>
        <v>IGEN</v>
      </c>
      <c r="E95" s="21" t="str">
        <f t="shared" si="7"/>
        <v>NEM</v>
      </c>
    </row>
    <row r="96" spans="1:5" x14ac:dyDescent="0.3">
      <c r="A96" s="36"/>
      <c r="B96" s="32"/>
      <c r="C96" s="21" t="s">
        <v>104</v>
      </c>
      <c r="D96" s="21" t="str">
        <f t="shared" si="9"/>
        <v>IGEN</v>
      </c>
      <c r="E96" s="21" t="str">
        <f t="shared" si="7"/>
        <v>NEM</v>
      </c>
    </row>
    <row r="97" spans="1:5" ht="28.8" x14ac:dyDescent="0.3">
      <c r="A97" s="36" t="s">
        <v>201</v>
      </c>
      <c r="B97" s="32" t="s">
        <v>136</v>
      </c>
      <c r="C97" s="21" t="s">
        <v>110</v>
      </c>
      <c r="D97" s="21" t="str">
        <f t="shared" si="9"/>
        <v>IGEN</v>
      </c>
      <c r="E97" s="21" t="str">
        <f t="shared" si="7"/>
        <v>NEM</v>
      </c>
    </row>
    <row r="98" spans="1:5" x14ac:dyDescent="0.3">
      <c r="A98" s="36"/>
      <c r="B98" s="32"/>
      <c r="C98" s="21" t="s">
        <v>111</v>
      </c>
      <c r="D98" s="21" t="str">
        <f t="shared" si="9"/>
        <v>IGEN</v>
      </c>
      <c r="E98" s="21" t="str">
        <f t="shared" si="7"/>
        <v>NEM</v>
      </c>
    </row>
    <row r="99" spans="1:5" x14ac:dyDescent="0.3">
      <c r="A99" s="36"/>
      <c r="B99" s="32"/>
      <c r="C99" s="21" t="s">
        <v>112</v>
      </c>
      <c r="D99" s="21" t="str">
        <f t="shared" si="9"/>
        <v>IGEN</v>
      </c>
      <c r="E99" s="21" t="str">
        <f t="shared" si="7"/>
        <v>NEM</v>
      </c>
    </row>
    <row r="100" spans="1:5" x14ac:dyDescent="0.3">
      <c r="A100" s="36"/>
      <c r="B100" s="32"/>
      <c r="C100" s="21" t="s">
        <v>113</v>
      </c>
      <c r="D100" s="21" t="str">
        <f t="shared" si="9"/>
        <v>IGEN</v>
      </c>
      <c r="E100" s="21" t="str">
        <f t="shared" si="7"/>
        <v>NEM</v>
      </c>
    </row>
    <row r="101" spans="1:5" ht="60" customHeight="1" x14ac:dyDescent="0.3">
      <c r="A101" s="36" t="s">
        <v>202</v>
      </c>
      <c r="B101" s="32" t="s">
        <v>114</v>
      </c>
      <c r="C101" s="21"/>
      <c r="D101" s="21" t="str">
        <f t="shared" si="9"/>
        <v>IGEN</v>
      </c>
      <c r="E101" s="21" t="str">
        <f t="shared" si="7"/>
        <v>NEM</v>
      </c>
    </row>
    <row r="102" spans="1:5" ht="43.2" x14ac:dyDescent="0.3">
      <c r="A102" s="38" t="s">
        <v>203</v>
      </c>
      <c r="B102" s="32" t="s">
        <v>115</v>
      </c>
      <c r="C102" s="21"/>
      <c r="D102" s="21" t="str">
        <f t="shared" si="9"/>
        <v>IGEN</v>
      </c>
      <c r="E102" s="21" t="str">
        <f t="shared" si="7"/>
        <v>NEM</v>
      </c>
    </row>
    <row r="103" spans="1:5" x14ac:dyDescent="0.3">
      <c r="A103" s="36"/>
      <c r="B103" s="35" t="s">
        <v>97</v>
      </c>
      <c r="C103" s="21"/>
      <c r="D103" s="18" t="s">
        <v>151</v>
      </c>
      <c r="E103" s="21"/>
    </row>
    <row r="104" spans="1:5" ht="28.8" x14ac:dyDescent="0.3">
      <c r="A104" s="36" t="s">
        <v>197</v>
      </c>
      <c r="B104" s="32" t="s">
        <v>98</v>
      </c>
      <c r="C104" s="21"/>
      <c r="D104" s="21" t="str">
        <f>+IF(D$103="NEM RELEVÁNS", "NEM RELEVÁNS", "IGEN")</f>
        <v>IGEN</v>
      </c>
      <c r="E104" s="21" t="str">
        <f t="shared" si="7"/>
        <v>NEM</v>
      </c>
    </row>
    <row r="105" spans="1:5" ht="28.8" x14ac:dyDescent="0.3">
      <c r="A105" s="36" t="s">
        <v>200</v>
      </c>
      <c r="B105" s="32" t="s">
        <v>109</v>
      </c>
      <c r="C105" s="21"/>
      <c r="D105" s="21" t="str">
        <f>+IF(D$103="NEM RELEVÁNS", "NEM RELEVÁNS", "IGEN")</f>
        <v>IGEN</v>
      </c>
      <c r="E105" s="21" t="str">
        <f t="shared" si="7"/>
        <v>NEM</v>
      </c>
    </row>
    <row r="106" spans="1:5" x14ac:dyDescent="0.3">
      <c r="A106" s="9"/>
      <c r="B106" s="8"/>
      <c r="C106" s="8"/>
      <c r="D106" s="8"/>
      <c r="E106" s="8"/>
    </row>
    <row r="107" spans="1:5" x14ac:dyDescent="0.3">
      <c r="A107" s="9"/>
      <c r="B107" s="8"/>
      <c r="C107" s="8"/>
      <c r="D107" s="8"/>
      <c r="E107" s="8"/>
    </row>
    <row r="108" spans="1:5" x14ac:dyDescent="0.3">
      <c r="A108" s="9"/>
      <c r="B108" s="41" t="s">
        <v>149</v>
      </c>
      <c r="C108" s="8"/>
      <c r="D108" s="8"/>
      <c r="E108" s="8"/>
    </row>
    <row r="110" spans="1:5" ht="15" thickBot="1" x14ac:dyDescent="0.35"/>
    <row r="111" spans="1:5" ht="15" thickBot="1" x14ac:dyDescent="0.35">
      <c r="B111" s="50" t="s">
        <v>156</v>
      </c>
      <c r="C111" s="51"/>
      <c r="D111" s="51"/>
      <c r="E111" s="52"/>
    </row>
    <row r="112" spans="1:5" ht="15" thickBot="1" x14ac:dyDescent="0.35"/>
    <row r="113" spans="2:5" ht="15" thickBot="1" x14ac:dyDescent="0.35">
      <c r="B113" s="50" t="s">
        <v>154</v>
      </c>
      <c r="C113" s="51"/>
      <c r="D113" s="51"/>
      <c r="E113" s="52"/>
    </row>
    <row r="114" spans="2:5" ht="15" thickBot="1" x14ac:dyDescent="0.35"/>
    <row r="115" spans="2:5" ht="15" thickBot="1" x14ac:dyDescent="0.35">
      <c r="B115" s="50" t="s">
        <v>155</v>
      </c>
      <c r="C115" s="51"/>
      <c r="D115" s="51"/>
      <c r="E115" s="52"/>
    </row>
  </sheetData>
  <mergeCells count="7">
    <mergeCell ref="B115:E115"/>
    <mergeCell ref="A12:E12"/>
    <mergeCell ref="A10:E10"/>
    <mergeCell ref="D13:E13"/>
    <mergeCell ref="B113:E113"/>
    <mergeCell ref="B111:E111"/>
    <mergeCell ref="B36:C36"/>
  </mergeCells>
  <phoneticPr fontId="18" type="noConversion"/>
  <pageMargins left="0.7" right="0.7" top="0.75" bottom="0.75" header="0.3" footer="0.3"/>
  <pageSetup paperSize="9" scale="6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FF144C-706F-4B28-A546-89108EEF8D5D}">
          <x14:formula1>
            <xm:f>Munka2!$B$2:$B$3</xm:f>
          </x14:formula1>
          <xm:sqref>D103 D14 D28 D36 D41 D46 D56 D61 D70 D80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852B5-C3F1-4C8D-A543-512AE1232136}">
  <dimension ref="B2:B3"/>
  <sheetViews>
    <sheetView workbookViewId="0">
      <selection activeCell="D24" sqref="D24"/>
    </sheetView>
  </sheetViews>
  <sheetFormatPr defaultRowHeight="14.4" x14ac:dyDescent="0.3"/>
  <cols>
    <col min="2" max="2" width="14.6640625" bestFit="1" customWidth="1"/>
  </cols>
  <sheetData>
    <row r="2" spans="2:2" x14ac:dyDescent="0.3">
      <c r="B2" t="s">
        <v>151</v>
      </c>
    </row>
    <row r="3" spans="2:2" x14ac:dyDescent="0.3">
      <c r="B3" t="s">
        <v>150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69-es</vt:lpstr>
      <vt:lpstr>OHKT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Jobbágy Zsanett</dc:creator>
  <cp:lastModifiedBy>Jobbágy Zsanett</cp:lastModifiedBy>
  <cp:lastPrinted>2022-01-25T08:14:30Z</cp:lastPrinted>
  <dcterms:created xsi:type="dcterms:W3CDTF">2019-04-01T05:16:35Z</dcterms:created>
  <dcterms:modified xsi:type="dcterms:W3CDTF">2022-02-10T08:40:34Z</dcterms:modified>
</cp:coreProperties>
</file>